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4B029965-0724-4444-8AFD-4A19ADDF75C4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БП2023 (3)" sheetId="4" r:id="rId1"/>
  </sheets>
  <definedNames>
    <definedName name="_xlnm.Print_Area" localSheetId="0">'БП2023 (3)'!$A$1:$AL$18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X11" i="4" l="1"/>
  <c r="Z11" i="4" s="1"/>
  <c r="Z16" i="4"/>
  <c r="Y16" i="4"/>
  <c r="Z13" i="4"/>
  <c r="Y13" i="4"/>
  <c r="Z12" i="4"/>
  <c r="Y12" i="4"/>
  <c r="Z10" i="4"/>
  <c r="Y10" i="4"/>
  <c r="X14" i="4" l="1"/>
  <c r="Z14" i="4" s="1"/>
  <c r="Y11" i="4"/>
  <c r="R16" i="4"/>
  <c r="R13" i="4"/>
  <c r="R12" i="4"/>
  <c r="R10" i="4"/>
  <c r="Q16" i="4"/>
  <c r="Q13" i="4"/>
  <c r="Q12" i="4"/>
  <c r="Q10" i="4"/>
  <c r="P11" i="4"/>
  <c r="Q11" i="4" s="1"/>
  <c r="AL18" i="4"/>
  <c r="AL17" i="4"/>
  <c r="AL16" i="4"/>
  <c r="AL15" i="4"/>
  <c r="AL14" i="4"/>
  <c r="AL13" i="4"/>
  <c r="AL12" i="4"/>
  <c r="D12" i="4"/>
  <c r="E12" i="4" s="1"/>
  <c r="AL11" i="4"/>
  <c r="AL10" i="4"/>
  <c r="E10" i="4"/>
  <c r="R11" i="4" l="1"/>
  <c r="Y14" i="4"/>
  <c r="X15" i="4"/>
  <c r="X17" i="4" s="1"/>
  <c r="P14" i="4"/>
  <c r="P15" i="4" s="1"/>
  <c r="D13" i="4"/>
  <c r="X18" i="4" l="1"/>
  <c r="Y17" i="4"/>
  <c r="Z17" i="4"/>
  <c r="R14" i="4"/>
  <c r="Q14" i="4"/>
  <c r="P17" i="4"/>
  <c r="Q15" i="4"/>
  <c r="R15" i="4"/>
  <c r="E13" i="4"/>
  <c r="D11" i="4"/>
  <c r="Y18" i="4" l="1"/>
  <c r="Z18" i="4"/>
  <c r="P18" i="4"/>
  <c r="Q17" i="4"/>
  <c r="R17" i="4"/>
  <c r="D14" i="4"/>
  <c r="E11" i="4"/>
  <c r="Q18" i="4" l="1"/>
  <c r="R18" i="4"/>
  <c r="D15" i="4"/>
  <c r="E14" i="4"/>
  <c r="E15" i="4" l="1"/>
  <c r="D16" i="4"/>
  <c r="E16" i="4" s="1"/>
  <c r="D17" i="4" l="1"/>
  <c r="D18" i="4" s="1"/>
  <c r="E18" i="4" s="1"/>
  <c r="E17" i="4" l="1"/>
</calcChain>
</file>

<file path=xl/sharedStrings.xml><?xml version="1.0" encoding="utf-8"?>
<sst xmlns="http://schemas.openxmlformats.org/spreadsheetml/2006/main" count="70" uniqueCount="43">
  <si>
    <t>тыс.сум</t>
  </si>
  <si>
    <t>№</t>
  </si>
  <si>
    <t>Показатели без НДС</t>
  </si>
  <si>
    <t>Отклонение</t>
  </si>
  <si>
    <t>Всего</t>
  </si>
  <si>
    <t>в том числе:</t>
  </si>
  <si>
    <t>1 квартал</t>
  </si>
  <si>
    <t>2 квартал</t>
  </si>
  <si>
    <t>6 месяцев</t>
  </si>
  <si>
    <t>3 квартал</t>
  </si>
  <si>
    <t>9 месяцев</t>
  </si>
  <si>
    <t>4 квартал</t>
  </si>
  <si>
    <t>12 месяцев</t>
  </si>
  <si>
    <t>+/-</t>
  </si>
  <si>
    <t>%</t>
  </si>
  <si>
    <t xml:space="preserve">План </t>
  </si>
  <si>
    <t>Факт</t>
  </si>
  <si>
    <t>I</t>
  </si>
  <si>
    <t xml:space="preserve">Ожидаемый объем отчислений и дивидендов от предприятий </t>
  </si>
  <si>
    <t>II</t>
  </si>
  <si>
    <t>Расходы периода в т. ч.</t>
  </si>
  <si>
    <t>II.1</t>
  </si>
  <si>
    <t>II.2</t>
  </si>
  <si>
    <t>III</t>
  </si>
  <si>
    <t>Общий фин. рез-т до начисления налогов</t>
  </si>
  <si>
    <t>III.1</t>
  </si>
  <si>
    <t>Налогооблагаемая прибыль</t>
  </si>
  <si>
    <t>III.2</t>
  </si>
  <si>
    <t>Налог на прибыль</t>
  </si>
  <si>
    <t>III.3</t>
  </si>
  <si>
    <t>Чистая прибыль (убыток) отчетного периода</t>
  </si>
  <si>
    <t>IV</t>
  </si>
  <si>
    <t xml:space="preserve">Рентабельность, % </t>
  </si>
  <si>
    <t>план</t>
  </si>
  <si>
    <t>Факт
2022 год</t>
  </si>
  <si>
    <t>2023год</t>
  </si>
  <si>
    <t>2022 год</t>
  </si>
  <si>
    <t>Рост 2023г плана к  плану 2022г.
(%)</t>
  </si>
  <si>
    <t>Факт
2021 год</t>
  </si>
  <si>
    <t>2022г к 2021г
+/-</t>
  </si>
  <si>
    <t>Административные расходы</t>
  </si>
  <si>
    <t>Прочие операционные, в т.ч.</t>
  </si>
  <si>
    <t>План-факт хозяйственно-финансовой деятельности АО "Йулкурилиш" за 9 месяцев 2023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</si>
</sst>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&quot;-&quot;??_);_(@_)"/>
    <numFmt numFmtId="165" formatCode="_(* #,##0_);_(* \(#,##0\);_(* &quot;-&quot;??_);_(@_)"/>
    <numFmt numFmtId="166" formatCode="_(* #,##0.000_);_(* \(#,##0.000\);_(* &quot;-&quot;??_);_(@_)"/>
    <numFmt numFmtId="167" formatCode="_(* #,##0.0_);_(* \(#,##0.0\);_(* &quot;-&quot;??_);_(@_)"/>
    <numFmt numFmtId="168" formatCode="0.0"/>
    <numFmt numFmtId="169" formatCode="#,##0.0"/>
    <numFmt numFmtId="170" formatCode="_-* #,##0_р_._-;\-* #,##0_р_._-;_-* &quot;-&quot;??_р_._-;_-@_-"/>
  </numFmts>
  <fonts count="8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indexed="9"/>
      <name val="Times New Roman"/>
      <family val="1"/>
      <charset val="204"/>
    </font>
    <font>
      <b/>
      <sz val="12"/>
      <name val="Arial Cyr"/>
      <charset val="204"/>
    </font>
    <font>
      <i/>
      <sz val="12"/>
      <name val="Times New Roman"/>
      <family val="1"/>
      <charset val="204"/>
    </font>
    <font>
      <b/>
      <i/>
      <sz val="12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 tint="-0.14999847407452621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2">
    <xf numFmtId="0" fontId="0" fillId="0" borderId="0" xfId="0"/>
    <xf numFmtId="0" fontId="2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165" fontId="3" fillId="0" borderId="0" xfId="2" applyNumberFormat="1" applyFont="1" applyAlignment="1">
      <alignment horizontal="center" vertical="center"/>
    </xf>
    <xf numFmtId="2" fontId="4" fillId="0" borderId="0" xfId="1" applyNumberFormat="1" applyFont="1" applyAlignment="1">
      <alignment horizontal="right" vertical="center"/>
    </xf>
    <xf numFmtId="0" fontId="5" fillId="0" borderId="0" xfId="1" applyFont="1" applyFill="1" applyAlignment="1">
      <alignment vertical="center" wrapText="1"/>
    </xf>
    <xf numFmtId="164" fontId="6" fillId="0" borderId="0" xfId="2" applyNumberFormat="1" applyFont="1" applyAlignment="1">
      <alignment horizontal="center" vertical="center"/>
    </xf>
    <xf numFmtId="164" fontId="2" fillId="0" borderId="6" xfId="2" applyNumberFormat="1" applyFont="1" applyBorder="1" applyAlignment="1">
      <alignment horizontal="center" vertical="center" wrapText="1"/>
    </xf>
    <xf numFmtId="49" fontId="2" fillId="0" borderId="6" xfId="2" applyNumberFormat="1" applyFont="1" applyBorder="1" applyAlignment="1">
      <alignment horizontal="center" vertical="center" wrapText="1"/>
    </xf>
    <xf numFmtId="3" fontId="2" fillId="3" borderId="6" xfId="2" applyNumberFormat="1" applyFont="1" applyFill="1" applyBorder="1" applyAlignment="1">
      <alignment horizontal="right" vertical="center" wrapText="1"/>
    </xf>
    <xf numFmtId="3" fontId="7" fillId="4" borderId="6" xfId="2" applyNumberFormat="1" applyFont="1" applyFill="1" applyBorder="1" applyAlignment="1">
      <alignment horizontal="right" vertical="center" wrapText="1"/>
    </xf>
    <xf numFmtId="3" fontId="2" fillId="4" borderId="6" xfId="2" applyNumberFormat="1" applyFont="1" applyFill="1" applyBorder="1" applyAlignment="1">
      <alignment horizontal="right" vertical="center" wrapText="1"/>
    </xf>
    <xf numFmtId="4" fontId="2" fillId="3" borderId="15" xfId="2" applyNumberFormat="1" applyFont="1" applyFill="1" applyBorder="1" applyAlignment="1">
      <alignment horizontal="right" vertical="center" wrapText="1"/>
    </xf>
    <xf numFmtId="3" fontId="2" fillId="3" borderId="4" xfId="2" applyNumberFormat="1" applyFont="1" applyFill="1" applyBorder="1" applyAlignment="1">
      <alignment horizontal="right" vertical="center" wrapText="1"/>
    </xf>
    <xf numFmtId="3" fontId="2" fillId="4" borderId="4" xfId="2" applyNumberFormat="1" applyFont="1" applyFill="1" applyBorder="1" applyAlignment="1">
      <alignment horizontal="right" vertical="center" wrapText="1"/>
    </xf>
    <xf numFmtId="3" fontId="2" fillId="2" borderId="4" xfId="2" applyNumberFormat="1" applyFont="1" applyFill="1" applyBorder="1" applyAlignment="1">
      <alignment horizontal="center" vertical="center" wrapText="1"/>
    </xf>
    <xf numFmtId="165" fontId="2" fillId="3" borderId="4" xfId="2" applyNumberFormat="1" applyFont="1" applyFill="1" applyBorder="1" applyAlignment="1">
      <alignment horizontal="right" vertical="center" wrapText="1"/>
    </xf>
    <xf numFmtId="3" fontId="2" fillId="3" borderId="19" xfId="2" applyNumberFormat="1" applyFont="1" applyFill="1" applyBorder="1" applyAlignment="1">
      <alignment horizontal="right" vertical="center" wrapText="1"/>
    </xf>
    <xf numFmtId="49" fontId="2" fillId="0" borderId="11" xfId="2" applyNumberFormat="1" applyFont="1" applyBorder="1" applyAlignment="1">
      <alignment horizontal="center" vertical="center" wrapText="1"/>
    </xf>
    <xf numFmtId="3" fontId="2" fillId="3" borderId="11" xfId="2" applyNumberFormat="1" applyFont="1" applyFill="1" applyBorder="1" applyAlignment="1">
      <alignment horizontal="right" vertical="center" wrapText="1"/>
    </xf>
    <xf numFmtId="3" fontId="2" fillId="4" borderId="11" xfId="2" applyNumberFormat="1" applyFont="1" applyFill="1" applyBorder="1" applyAlignment="1">
      <alignment horizontal="right" vertical="center" wrapText="1"/>
    </xf>
    <xf numFmtId="3" fontId="7" fillId="4" borderId="11" xfId="2" applyNumberFormat="1" applyFont="1" applyFill="1" applyBorder="1" applyAlignment="1">
      <alignment horizontal="right" vertical="center" wrapText="1"/>
    </xf>
    <xf numFmtId="4" fontId="2" fillId="3" borderId="16" xfId="2" applyNumberFormat="1" applyFont="1" applyFill="1" applyBorder="1" applyAlignment="1">
      <alignment horizontal="right" vertical="center" wrapText="1"/>
    </xf>
    <xf numFmtId="166" fontId="2" fillId="2" borderId="2" xfId="2" applyNumberFormat="1" applyFont="1" applyFill="1" applyBorder="1" applyAlignment="1">
      <alignment horizontal="center" vertical="center" wrapText="1"/>
    </xf>
    <xf numFmtId="167" fontId="2" fillId="3" borderId="2" xfId="2" applyNumberFormat="1" applyFont="1" applyFill="1" applyBorder="1" applyAlignment="1">
      <alignment horizontal="right" vertical="center" wrapText="1"/>
    </xf>
    <xf numFmtId="169" fontId="2" fillId="3" borderId="2" xfId="2" applyNumberFormat="1" applyFont="1" applyFill="1" applyBorder="1" applyAlignment="1">
      <alignment horizontal="right" vertical="center" wrapText="1"/>
    </xf>
    <xf numFmtId="168" fontId="2" fillId="4" borderId="2" xfId="2" applyNumberFormat="1" applyFont="1" applyFill="1" applyBorder="1" applyAlignment="1">
      <alignment horizontal="right" vertical="center" wrapText="1"/>
    </xf>
    <xf numFmtId="3" fontId="2" fillId="4" borderId="2" xfId="2" applyNumberFormat="1" applyFont="1" applyFill="1" applyBorder="1" applyAlignment="1">
      <alignment horizontal="right" vertical="center" wrapText="1"/>
    </xf>
    <xf numFmtId="168" fontId="2" fillId="3" borderId="2" xfId="2" applyNumberFormat="1" applyFont="1" applyFill="1" applyBorder="1" applyAlignment="1">
      <alignment horizontal="right" vertical="center" wrapText="1"/>
    </xf>
    <xf numFmtId="170" fontId="2" fillId="3" borderId="18" xfId="2" applyNumberFormat="1" applyFont="1" applyFill="1" applyBorder="1" applyAlignment="1">
      <alignment horizontal="right" vertical="center" wrapText="1"/>
    </xf>
    <xf numFmtId="165" fontId="2" fillId="2" borderId="29" xfId="2" applyNumberFormat="1" applyFont="1" applyFill="1" applyBorder="1" applyAlignment="1">
      <alignment horizontal="center" vertical="center" wrapText="1"/>
    </xf>
    <xf numFmtId="165" fontId="2" fillId="3" borderId="29" xfId="2" applyNumberFormat="1" applyFont="1" applyFill="1" applyBorder="1" applyAlignment="1">
      <alignment horizontal="center" vertical="center" wrapText="1"/>
    </xf>
    <xf numFmtId="165" fontId="2" fillId="4" borderId="29" xfId="2" applyNumberFormat="1" applyFont="1" applyFill="1" applyBorder="1" applyAlignment="1">
      <alignment horizontal="center" vertical="center" wrapText="1"/>
    </xf>
    <xf numFmtId="165" fontId="2" fillId="3" borderId="30" xfId="2" applyNumberFormat="1" applyFont="1" applyFill="1" applyBorder="1" applyAlignment="1">
      <alignment horizontal="center" vertical="center" wrapText="1"/>
    </xf>
    <xf numFmtId="165" fontId="7" fillId="0" borderId="31" xfId="2" applyNumberFormat="1" applyFont="1" applyBorder="1" applyAlignment="1">
      <alignment horizontal="center" vertical="center"/>
    </xf>
    <xf numFmtId="165" fontId="2" fillId="2" borderId="23" xfId="2" applyNumberFormat="1" applyFont="1" applyFill="1" applyBorder="1" applyAlignment="1">
      <alignment horizontal="center" vertical="center" wrapText="1"/>
    </xf>
    <xf numFmtId="165" fontId="2" fillId="3" borderId="23" xfId="2" applyNumberFormat="1" applyFont="1" applyFill="1" applyBorder="1" applyAlignment="1">
      <alignment horizontal="right" vertical="center" wrapText="1"/>
    </xf>
    <xf numFmtId="165" fontId="2" fillId="4" borderId="23" xfId="2" applyNumberFormat="1" applyFont="1" applyFill="1" applyBorder="1" applyAlignment="1">
      <alignment horizontal="right" vertical="center" wrapText="1"/>
    </xf>
    <xf numFmtId="165" fontId="2" fillId="3" borderId="24" xfId="2" applyNumberFormat="1" applyFont="1" applyFill="1" applyBorder="1" applyAlignment="1">
      <alignment horizontal="right" vertical="center" wrapText="1"/>
    </xf>
    <xf numFmtId="0" fontId="7" fillId="0" borderId="32" xfId="1" applyFont="1" applyBorder="1" applyAlignment="1">
      <alignment horizontal="center" vertical="center" wrapText="1"/>
    </xf>
    <xf numFmtId="0" fontId="2" fillId="2" borderId="0" xfId="1" applyFont="1" applyFill="1" applyAlignment="1">
      <alignment horizontal="center" vertical="center"/>
    </xf>
    <xf numFmtId="165" fontId="6" fillId="0" borderId="0" xfId="2" applyNumberFormat="1" applyFont="1" applyBorder="1" applyAlignment="1">
      <alignment horizontal="right" vertical="center"/>
    </xf>
    <xf numFmtId="0" fontId="2" fillId="0" borderId="13" xfId="1" applyFont="1" applyFill="1" applyBorder="1" applyAlignment="1">
      <alignment horizontal="center" vertical="center"/>
    </xf>
    <xf numFmtId="0" fontId="2" fillId="0" borderId="2" xfId="1" applyFont="1" applyFill="1" applyBorder="1" applyAlignment="1">
      <alignment vertical="center" wrapText="1"/>
    </xf>
    <xf numFmtId="3" fontId="2" fillId="0" borderId="6" xfId="2" applyNumberFormat="1" applyFont="1" applyFill="1" applyBorder="1" applyAlignment="1">
      <alignment horizontal="right" vertical="center" wrapText="1"/>
    </xf>
    <xf numFmtId="3" fontId="2" fillId="0" borderId="23" xfId="2" applyNumberFormat="1" applyFont="1" applyFill="1" applyBorder="1" applyAlignment="1">
      <alignment horizontal="right" vertical="center" wrapText="1"/>
    </xf>
    <xf numFmtId="3" fontId="2" fillId="0" borderId="33" xfId="2" applyNumberFormat="1" applyFont="1" applyFill="1" applyBorder="1" applyAlignment="1">
      <alignment horizontal="right" vertical="center" wrapText="1"/>
    </xf>
    <xf numFmtId="3" fontId="2" fillId="0" borderId="13" xfId="2" applyNumberFormat="1" applyFont="1" applyFill="1" applyBorder="1" applyAlignment="1">
      <alignment horizontal="right" vertical="center" wrapText="1"/>
    </xf>
    <xf numFmtId="3" fontId="7" fillId="0" borderId="6" xfId="2" applyNumberFormat="1" applyFont="1" applyFill="1" applyBorder="1" applyAlignment="1">
      <alignment horizontal="right" vertical="center" wrapText="1"/>
    </xf>
    <xf numFmtId="0" fontId="2" fillId="0" borderId="14" xfId="1" applyFont="1" applyFill="1" applyBorder="1" applyAlignment="1">
      <alignment horizontal="center" vertical="center"/>
    </xf>
    <xf numFmtId="0" fontId="2" fillId="0" borderId="18" xfId="1" applyFont="1" applyFill="1" applyBorder="1" applyAlignment="1">
      <alignment vertical="center" wrapText="1"/>
    </xf>
    <xf numFmtId="4" fontId="2" fillId="0" borderId="16" xfId="2" applyNumberFormat="1" applyFont="1" applyFill="1" applyBorder="1" applyAlignment="1">
      <alignment horizontal="right" vertical="center" wrapText="1"/>
    </xf>
    <xf numFmtId="4" fontId="2" fillId="0" borderId="24" xfId="2" applyNumberFormat="1" applyFont="1" applyFill="1" applyBorder="1" applyAlignment="1">
      <alignment horizontal="right" vertical="center" wrapText="1"/>
    </xf>
    <xf numFmtId="4" fontId="2" fillId="0" borderId="34" xfId="2" applyNumberFormat="1" applyFont="1" applyFill="1" applyBorder="1" applyAlignment="1">
      <alignment horizontal="right" vertical="center" wrapText="1"/>
    </xf>
    <xf numFmtId="4" fontId="2" fillId="0" borderId="14" xfId="2" applyNumberFormat="1" applyFont="1" applyFill="1" applyBorder="1" applyAlignment="1">
      <alignment horizontal="right" vertical="center" wrapText="1"/>
    </xf>
    <xf numFmtId="4" fontId="2" fillId="0" borderId="15" xfId="2" applyNumberFormat="1" applyFont="1" applyFill="1" applyBorder="1" applyAlignment="1">
      <alignment horizontal="right" vertical="center" wrapText="1"/>
    </xf>
    <xf numFmtId="4" fontId="2" fillId="0" borderId="6" xfId="2" applyNumberFormat="1" applyFont="1" applyFill="1" applyBorder="1" applyAlignment="1">
      <alignment horizontal="right" vertical="center" wrapText="1"/>
    </xf>
    <xf numFmtId="0" fontId="2" fillId="5" borderId="13" xfId="1" applyFont="1" applyFill="1" applyBorder="1" applyAlignment="1">
      <alignment horizontal="center" vertical="center"/>
    </xf>
    <xf numFmtId="0" fontId="2" fillId="5" borderId="2" xfId="1" applyFont="1" applyFill="1" applyBorder="1" applyAlignment="1">
      <alignment vertical="center" wrapText="1"/>
    </xf>
    <xf numFmtId="3" fontId="2" fillId="5" borderId="6" xfId="2" applyNumberFormat="1" applyFont="1" applyFill="1" applyBorder="1" applyAlignment="1">
      <alignment horizontal="right" vertical="center" wrapText="1"/>
    </xf>
    <xf numFmtId="3" fontId="2" fillId="5" borderId="23" xfId="2" applyNumberFormat="1" applyFont="1" applyFill="1" applyBorder="1" applyAlignment="1">
      <alignment horizontal="right" vertical="center" wrapText="1"/>
    </xf>
    <xf numFmtId="3" fontId="2" fillId="5" borderId="33" xfId="2" applyNumberFormat="1" applyFont="1" applyFill="1" applyBorder="1" applyAlignment="1">
      <alignment horizontal="right" vertical="center" wrapText="1"/>
    </xf>
    <xf numFmtId="3" fontId="2" fillId="5" borderId="13" xfId="2" applyNumberFormat="1" applyFont="1" applyFill="1" applyBorder="1" applyAlignment="1">
      <alignment horizontal="right" vertical="center" wrapText="1"/>
    </xf>
    <xf numFmtId="3" fontId="7" fillId="5" borderId="6" xfId="2" applyNumberFormat="1" applyFont="1" applyFill="1" applyBorder="1" applyAlignment="1">
      <alignment horizontal="right" vertical="center" wrapText="1"/>
    </xf>
    <xf numFmtId="0" fontId="2" fillId="2" borderId="0" xfId="1" applyFont="1" applyFill="1" applyAlignment="1">
      <alignment horizontal="center" vertical="center"/>
    </xf>
    <xf numFmtId="165" fontId="6" fillId="0" borderId="0" xfId="2" applyNumberFormat="1" applyFont="1" applyBorder="1" applyAlignment="1">
      <alignment horizontal="right" vertical="center"/>
    </xf>
    <xf numFmtId="0" fontId="2" fillId="0" borderId="7" xfId="1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/>
    </xf>
    <xf numFmtId="0" fontId="2" fillId="0" borderId="12" xfId="1" applyFont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7" fillId="0" borderId="17" xfId="1" applyFont="1" applyBorder="1" applyAlignment="1">
      <alignment horizontal="center" vertical="center"/>
    </xf>
    <xf numFmtId="0" fontId="7" fillId="0" borderId="5" xfId="1" applyFont="1" applyBorder="1" applyAlignment="1">
      <alignment horizontal="center" vertical="center"/>
    </xf>
    <xf numFmtId="0" fontId="7" fillId="0" borderId="20" xfId="1" applyFont="1" applyBorder="1" applyAlignment="1">
      <alignment horizontal="center" vertical="center" wrapText="1"/>
    </xf>
    <xf numFmtId="0" fontId="7" fillId="0" borderId="21" xfId="1" applyFont="1" applyBorder="1" applyAlignment="1">
      <alignment horizontal="center" vertical="center" wrapText="1"/>
    </xf>
    <xf numFmtId="0" fontId="7" fillId="0" borderId="22" xfId="1" applyFont="1" applyBorder="1" applyAlignment="1">
      <alignment horizontal="center" vertical="center" wrapText="1"/>
    </xf>
    <xf numFmtId="0" fontId="7" fillId="0" borderId="26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7" fillId="0" borderId="27" xfId="1" applyFont="1" applyBorder="1" applyAlignment="1">
      <alignment horizontal="center" vertical="center"/>
    </xf>
    <xf numFmtId="165" fontId="7" fillId="0" borderId="25" xfId="2" applyNumberFormat="1" applyFont="1" applyBorder="1" applyAlignment="1">
      <alignment horizontal="center" vertical="center"/>
    </xf>
    <xf numFmtId="165" fontId="7" fillId="0" borderId="1" xfId="2" applyNumberFormat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7" fillId="0" borderId="3" xfId="1" applyFont="1" applyBorder="1" applyAlignment="1">
      <alignment horizontal="center" vertical="center"/>
    </xf>
    <xf numFmtId="0" fontId="7" fillId="0" borderId="29" xfId="1" applyFont="1" applyBorder="1" applyAlignment="1">
      <alignment horizontal="center" vertical="center"/>
    </xf>
    <xf numFmtId="165" fontId="7" fillId="0" borderId="27" xfId="2" applyNumberFormat="1" applyFont="1" applyBorder="1" applyAlignment="1">
      <alignment horizontal="center" vertical="center" wrapText="1"/>
    </xf>
    <xf numFmtId="165" fontId="7" fillId="0" borderId="29" xfId="2" applyNumberFormat="1" applyFont="1" applyBorder="1" applyAlignment="1">
      <alignment horizontal="center" vertical="center" wrapText="1"/>
    </xf>
    <xf numFmtId="0" fontId="7" fillId="0" borderId="10" xfId="1" applyFont="1" applyBorder="1" applyAlignment="1">
      <alignment horizontal="center" vertical="center" wrapText="1"/>
    </xf>
    <xf numFmtId="0" fontId="7" fillId="0" borderId="12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6" fillId="0" borderId="28" xfId="1" applyFont="1" applyBorder="1" applyAlignment="1">
      <alignment horizontal="center" vertical="center"/>
    </xf>
    <xf numFmtId="165" fontId="7" fillId="0" borderId="23" xfId="2" applyNumberFormat="1" applyFont="1" applyBorder="1" applyAlignment="1">
      <alignment horizontal="center" vertical="center"/>
    </xf>
    <xf numFmtId="0" fontId="7" fillId="0" borderId="4" xfId="1" applyFont="1" applyBorder="1" applyAlignment="1">
      <alignment horizontal="center" vertical="center"/>
    </xf>
  </cellXfs>
  <cellStyles count="4">
    <cellStyle name="Обычный" xfId="0" builtinId="0"/>
    <cellStyle name="Обычный 2" xfId="1" xr:uid="{00000000-0005-0000-0000-000001000000}"/>
    <cellStyle name="Процентный 2" xfId="3" xr:uid="{00000000-0005-0000-0000-000002000000}"/>
    <cellStyle name="Финансовый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AL18"/>
  <sheetViews>
    <sheetView tabSelected="1" zoomScale="90" zoomScaleNormal="90" zoomScaleSheetLayoutView="70" workbookViewId="0">
      <pane xSplit="4" ySplit="9" topLeftCell="E10" activePane="bottomRight" state="frozen"/>
      <selection pane="topRight" activeCell="D1" sqref="D1"/>
      <selection pane="bottomLeft" activeCell="A10" sqref="A10"/>
      <selection pane="bottomRight" sqref="A1:AA1"/>
    </sheetView>
  </sheetViews>
  <sheetFormatPr defaultRowHeight="15.75" x14ac:dyDescent="0.25"/>
  <cols>
    <col min="1" max="1" width="7" style="1" customWidth="1"/>
    <col min="2" max="2" width="43.140625" style="1" customWidth="1"/>
    <col min="3" max="3" width="11" style="1" hidden="1" customWidth="1"/>
    <col min="4" max="4" width="11.28515625" style="1" hidden="1" customWidth="1"/>
    <col min="5" max="5" width="9" style="1" hidden="1" customWidth="1"/>
    <col min="6" max="6" width="11.7109375" style="2" customWidth="1"/>
    <col min="7" max="7" width="12" style="2" hidden="1" customWidth="1"/>
    <col min="8" max="8" width="11" style="2" hidden="1" customWidth="1"/>
    <col min="9" max="9" width="9.140625" style="2" hidden="1" customWidth="1"/>
    <col min="10" max="10" width="7.85546875" style="2" hidden="1" customWidth="1"/>
    <col min="11" max="11" width="12.28515625" style="2" hidden="1" customWidth="1"/>
    <col min="12" max="12" width="11.7109375" style="2" hidden="1" customWidth="1"/>
    <col min="13" max="13" width="11.42578125" style="2" hidden="1" customWidth="1"/>
    <col min="14" max="14" width="7.140625" style="2" hidden="1" customWidth="1"/>
    <col min="15" max="15" width="11" style="2" hidden="1" customWidth="1"/>
    <col min="16" max="16" width="12.42578125" style="2" hidden="1" customWidth="1"/>
    <col min="17" max="17" width="11.28515625" style="2" hidden="1" customWidth="1"/>
    <col min="18" max="18" width="7" style="2" hidden="1" customWidth="1"/>
    <col min="19" max="19" width="12" style="2" hidden="1" customWidth="1"/>
    <col min="20" max="20" width="12.28515625" style="2" hidden="1" customWidth="1"/>
    <col min="21" max="21" width="11.28515625" style="2" hidden="1" customWidth="1"/>
    <col min="22" max="22" width="7.28515625" style="2" hidden="1" customWidth="1"/>
    <col min="23" max="25" width="14.140625" style="2" customWidth="1"/>
    <col min="26" max="26" width="10" style="2" customWidth="1"/>
    <col min="27" max="27" width="11.7109375" style="2" hidden="1" customWidth="1"/>
    <col min="28" max="28" width="13.140625" style="2" hidden="1" customWidth="1"/>
    <col min="29" max="29" width="12" style="2" hidden="1" customWidth="1"/>
    <col min="30" max="30" width="9.140625" style="2" hidden="1" customWidth="1"/>
    <col min="31" max="31" width="10.7109375" style="2" hidden="1" customWidth="1"/>
    <col min="32" max="32" width="11" style="2" hidden="1" customWidth="1"/>
    <col min="33" max="33" width="10.7109375" style="2" hidden="1" customWidth="1"/>
    <col min="34" max="34" width="7.28515625" style="2" hidden="1" customWidth="1"/>
    <col min="35" max="35" width="13.42578125" style="3" hidden="1" customWidth="1"/>
    <col min="36" max="36" width="10.42578125" style="2" hidden="1" customWidth="1"/>
    <col min="37" max="37" width="13.140625" style="3" hidden="1" customWidth="1"/>
    <col min="38" max="38" width="13.28515625" style="3" hidden="1" customWidth="1"/>
    <col min="39" max="226" width="9.140625" style="2"/>
    <col min="227" max="227" width="7" style="2" customWidth="1"/>
    <col min="228" max="228" width="49.5703125" style="2" customWidth="1"/>
    <col min="229" max="229" width="0" style="2" hidden="1" customWidth="1"/>
    <col min="230" max="230" width="11.7109375" style="2" customWidth="1"/>
    <col min="231" max="231" width="12" style="2" customWidth="1"/>
    <col min="232" max="234" width="0" style="2" hidden="1" customWidth="1"/>
    <col min="235" max="235" width="12.28515625" style="2" customWidth="1"/>
    <col min="236" max="242" width="0" style="2" hidden="1" customWidth="1"/>
    <col min="243" max="243" width="12" style="2" customWidth="1"/>
    <col min="244" max="250" width="0" style="2" hidden="1" customWidth="1"/>
    <col min="251" max="251" width="11.7109375" style="2" customWidth="1"/>
    <col min="252" max="260" width="0" style="2" hidden="1" customWidth="1"/>
    <col min="261" max="261" width="11.42578125" style="2" bestFit="1" customWidth="1"/>
    <col min="262" max="262" width="6.7109375" style="2" customWidth="1"/>
    <col min="263" max="263" width="12.85546875" style="2" customWidth="1"/>
    <col min="264" max="264" width="12" style="2" customWidth="1"/>
    <col min="265" max="267" width="10.42578125" style="2" customWidth="1"/>
    <col min="268" max="268" width="11.42578125" style="2" bestFit="1" customWidth="1"/>
    <col min="269" max="269" width="10.42578125" style="2" customWidth="1"/>
    <col min="270" max="270" width="11.42578125" style="2" bestFit="1" customWidth="1"/>
    <col min="271" max="271" width="13" style="2" customWidth="1"/>
    <col min="272" max="279" width="19.42578125" style="2" customWidth="1"/>
    <col min="280" max="280" width="18.85546875" style="2" customWidth="1"/>
    <col min="281" max="282" width="12.85546875" style="2" customWidth="1"/>
    <col min="283" max="283" width="17" style="2" customWidth="1"/>
    <col min="284" max="285" width="14.7109375" style="2" customWidth="1"/>
    <col min="286" max="286" width="11.5703125" style="2" customWidth="1"/>
    <col min="287" max="287" width="19" style="2" customWidth="1"/>
    <col min="288" max="482" width="9.140625" style="2"/>
    <col min="483" max="483" width="7" style="2" customWidth="1"/>
    <col min="484" max="484" width="49.5703125" style="2" customWidth="1"/>
    <col min="485" max="485" width="0" style="2" hidden="1" customWidth="1"/>
    <col min="486" max="486" width="11.7109375" style="2" customWidth="1"/>
    <col min="487" max="487" width="12" style="2" customWidth="1"/>
    <col min="488" max="490" width="0" style="2" hidden="1" customWidth="1"/>
    <col min="491" max="491" width="12.28515625" style="2" customWidth="1"/>
    <col min="492" max="498" width="0" style="2" hidden="1" customWidth="1"/>
    <col min="499" max="499" width="12" style="2" customWidth="1"/>
    <col min="500" max="506" width="0" style="2" hidden="1" customWidth="1"/>
    <col min="507" max="507" width="11.7109375" style="2" customWidth="1"/>
    <col min="508" max="516" width="0" style="2" hidden="1" customWidth="1"/>
    <col min="517" max="517" width="11.42578125" style="2" bestFit="1" customWidth="1"/>
    <col min="518" max="518" width="6.7109375" style="2" customWidth="1"/>
    <col min="519" max="519" width="12.85546875" style="2" customWidth="1"/>
    <col min="520" max="520" width="12" style="2" customWidth="1"/>
    <col min="521" max="523" width="10.42578125" style="2" customWidth="1"/>
    <col min="524" max="524" width="11.42578125" style="2" bestFit="1" customWidth="1"/>
    <col min="525" max="525" width="10.42578125" style="2" customWidth="1"/>
    <col min="526" max="526" width="11.42578125" style="2" bestFit="1" customWidth="1"/>
    <col min="527" max="527" width="13" style="2" customWidth="1"/>
    <col min="528" max="535" width="19.42578125" style="2" customWidth="1"/>
    <col min="536" max="536" width="18.85546875" style="2" customWidth="1"/>
    <col min="537" max="538" width="12.85546875" style="2" customWidth="1"/>
    <col min="539" max="539" width="17" style="2" customWidth="1"/>
    <col min="540" max="541" width="14.7109375" style="2" customWidth="1"/>
    <col min="542" max="542" width="11.5703125" style="2" customWidth="1"/>
    <col min="543" max="543" width="19" style="2" customWidth="1"/>
    <col min="544" max="738" width="9.140625" style="2"/>
    <col min="739" max="739" width="7" style="2" customWidth="1"/>
    <col min="740" max="740" width="49.5703125" style="2" customWidth="1"/>
    <col min="741" max="741" width="0" style="2" hidden="1" customWidth="1"/>
    <col min="742" max="742" width="11.7109375" style="2" customWidth="1"/>
    <col min="743" max="743" width="12" style="2" customWidth="1"/>
    <col min="744" max="746" width="0" style="2" hidden="1" customWidth="1"/>
    <col min="747" max="747" width="12.28515625" style="2" customWidth="1"/>
    <col min="748" max="754" width="0" style="2" hidden="1" customWidth="1"/>
    <col min="755" max="755" width="12" style="2" customWidth="1"/>
    <col min="756" max="762" width="0" style="2" hidden="1" customWidth="1"/>
    <col min="763" max="763" width="11.7109375" style="2" customWidth="1"/>
    <col min="764" max="772" width="0" style="2" hidden="1" customWidth="1"/>
    <col min="773" max="773" width="11.42578125" style="2" bestFit="1" customWidth="1"/>
    <col min="774" max="774" width="6.7109375" style="2" customWidth="1"/>
    <col min="775" max="775" width="12.85546875" style="2" customWidth="1"/>
    <col min="776" max="776" width="12" style="2" customWidth="1"/>
    <col min="777" max="779" width="10.42578125" style="2" customWidth="1"/>
    <col min="780" max="780" width="11.42578125" style="2" bestFit="1" customWidth="1"/>
    <col min="781" max="781" width="10.42578125" style="2" customWidth="1"/>
    <col min="782" max="782" width="11.42578125" style="2" bestFit="1" customWidth="1"/>
    <col min="783" max="783" width="13" style="2" customWidth="1"/>
    <col min="784" max="791" width="19.42578125" style="2" customWidth="1"/>
    <col min="792" max="792" width="18.85546875" style="2" customWidth="1"/>
    <col min="793" max="794" width="12.85546875" style="2" customWidth="1"/>
    <col min="795" max="795" width="17" style="2" customWidth="1"/>
    <col min="796" max="797" width="14.7109375" style="2" customWidth="1"/>
    <col min="798" max="798" width="11.5703125" style="2" customWidth="1"/>
    <col min="799" max="799" width="19" style="2" customWidth="1"/>
    <col min="800" max="994" width="9.140625" style="2"/>
    <col min="995" max="995" width="7" style="2" customWidth="1"/>
    <col min="996" max="996" width="49.5703125" style="2" customWidth="1"/>
    <col min="997" max="997" width="0" style="2" hidden="1" customWidth="1"/>
    <col min="998" max="998" width="11.7109375" style="2" customWidth="1"/>
    <col min="999" max="999" width="12" style="2" customWidth="1"/>
    <col min="1000" max="1002" width="0" style="2" hidden="1" customWidth="1"/>
    <col min="1003" max="1003" width="12.28515625" style="2" customWidth="1"/>
    <col min="1004" max="1010" width="0" style="2" hidden="1" customWidth="1"/>
    <col min="1011" max="1011" width="12" style="2" customWidth="1"/>
    <col min="1012" max="1018" width="0" style="2" hidden="1" customWidth="1"/>
    <col min="1019" max="1019" width="11.7109375" style="2" customWidth="1"/>
    <col min="1020" max="1028" width="0" style="2" hidden="1" customWidth="1"/>
    <col min="1029" max="1029" width="11.42578125" style="2" bestFit="1" customWidth="1"/>
    <col min="1030" max="1030" width="6.7109375" style="2" customWidth="1"/>
    <col min="1031" max="1031" width="12.85546875" style="2" customWidth="1"/>
    <col min="1032" max="1032" width="12" style="2" customWidth="1"/>
    <col min="1033" max="1035" width="10.42578125" style="2" customWidth="1"/>
    <col min="1036" max="1036" width="11.42578125" style="2" bestFit="1" customWidth="1"/>
    <col min="1037" max="1037" width="10.42578125" style="2" customWidth="1"/>
    <col min="1038" max="1038" width="11.42578125" style="2" bestFit="1" customWidth="1"/>
    <col min="1039" max="1039" width="13" style="2" customWidth="1"/>
    <col min="1040" max="1047" width="19.42578125" style="2" customWidth="1"/>
    <col min="1048" max="1048" width="18.85546875" style="2" customWidth="1"/>
    <col min="1049" max="1050" width="12.85546875" style="2" customWidth="1"/>
    <col min="1051" max="1051" width="17" style="2" customWidth="1"/>
    <col min="1052" max="1053" width="14.7109375" style="2" customWidth="1"/>
    <col min="1054" max="1054" width="11.5703125" style="2" customWidth="1"/>
    <col min="1055" max="1055" width="19" style="2" customWidth="1"/>
    <col min="1056" max="1250" width="9.140625" style="2"/>
    <col min="1251" max="1251" width="7" style="2" customWidth="1"/>
    <col min="1252" max="1252" width="49.5703125" style="2" customWidth="1"/>
    <col min="1253" max="1253" width="0" style="2" hidden="1" customWidth="1"/>
    <col min="1254" max="1254" width="11.7109375" style="2" customWidth="1"/>
    <col min="1255" max="1255" width="12" style="2" customWidth="1"/>
    <col min="1256" max="1258" width="0" style="2" hidden="1" customWidth="1"/>
    <col min="1259" max="1259" width="12.28515625" style="2" customWidth="1"/>
    <col min="1260" max="1266" width="0" style="2" hidden="1" customWidth="1"/>
    <col min="1267" max="1267" width="12" style="2" customWidth="1"/>
    <col min="1268" max="1274" width="0" style="2" hidden="1" customWidth="1"/>
    <col min="1275" max="1275" width="11.7109375" style="2" customWidth="1"/>
    <col min="1276" max="1284" width="0" style="2" hidden="1" customWidth="1"/>
    <col min="1285" max="1285" width="11.42578125" style="2" bestFit="1" customWidth="1"/>
    <col min="1286" max="1286" width="6.7109375" style="2" customWidth="1"/>
    <col min="1287" max="1287" width="12.85546875" style="2" customWidth="1"/>
    <col min="1288" max="1288" width="12" style="2" customWidth="1"/>
    <col min="1289" max="1291" width="10.42578125" style="2" customWidth="1"/>
    <col min="1292" max="1292" width="11.42578125" style="2" bestFit="1" customWidth="1"/>
    <col min="1293" max="1293" width="10.42578125" style="2" customWidth="1"/>
    <col min="1294" max="1294" width="11.42578125" style="2" bestFit="1" customWidth="1"/>
    <col min="1295" max="1295" width="13" style="2" customWidth="1"/>
    <col min="1296" max="1303" width="19.42578125" style="2" customWidth="1"/>
    <col min="1304" max="1304" width="18.85546875" style="2" customWidth="1"/>
    <col min="1305" max="1306" width="12.85546875" style="2" customWidth="1"/>
    <col min="1307" max="1307" width="17" style="2" customWidth="1"/>
    <col min="1308" max="1309" width="14.7109375" style="2" customWidth="1"/>
    <col min="1310" max="1310" width="11.5703125" style="2" customWidth="1"/>
    <col min="1311" max="1311" width="19" style="2" customWidth="1"/>
    <col min="1312" max="1506" width="9.140625" style="2"/>
    <col min="1507" max="1507" width="7" style="2" customWidth="1"/>
    <col min="1508" max="1508" width="49.5703125" style="2" customWidth="1"/>
    <col min="1509" max="1509" width="0" style="2" hidden="1" customWidth="1"/>
    <col min="1510" max="1510" width="11.7109375" style="2" customWidth="1"/>
    <col min="1511" max="1511" width="12" style="2" customWidth="1"/>
    <col min="1512" max="1514" width="0" style="2" hidden="1" customWidth="1"/>
    <col min="1515" max="1515" width="12.28515625" style="2" customWidth="1"/>
    <col min="1516" max="1522" width="0" style="2" hidden="1" customWidth="1"/>
    <col min="1523" max="1523" width="12" style="2" customWidth="1"/>
    <col min="1524" max="1530" width="0" style="2" hidden="1" customWidth="1"/>
    <col min="1531" max="1531" width="11.7109375" style="2" customWidth="1"/>
    <col min="1532" max="1540" width="0" style="2" hidden="1" customWidth="1"/>
    <col min="1541" max="1541" width="11.42578125" style="2" bestFit="1" customWidth="1"/>
    <col min="1542" max="1542" width="6.7109375" style="2" customWidth="1"/>
    <col min="1543" max="1543" width="12.85546875" style="2" customWidth="1"/>
    <col min="1544" max="1544" width="12" style="2" customWidth="1"/>
    <col min="1545" max="1547" width="10.42578125" style="2" customWidth="1"/>
    <col min="1548" max="1548" width="11.42578125" style="2" bestFit="1" customWidth="1"/>
    <col min="1549" max="1549" width="10.42578125" style="2" customWidth="1"/>
    <col min="1550" max="1550" width="11.42578125" style="2" bestFit="1" customWidth="1"/>
    <col min="1551" max="1551" width="13" style="2" customWidth="1"/>
    <col min="1552" max="1559" width="19.42578125" style="2" customWidth="1"/>
    <col min="1560" max="1560" width="18.85546875" style="2" customWidth="1"/>
    <col min="1561" max="1562" width="12.85546875" style="2" customWidth="1"/>
    <col min="1563" max="1563" width="17" style="2" customWidth="1"/>
    <col min="1564" max="1565" width="14.7109375" style="2" customWidth="1"/>
    <col min="1566" max="1566" width="11.5703125" style="2" customWidth="1"/>
    <col min="1567" max="1567" width="19" style="2" customWidth="1"/>
    <col min="1568" max="1762" width="9.140625" style="2"/>
    <col min="1763" max="1763" width="7" style="2" customWidth="1"/>
    <col min="1764" max="1764" width="49.5703125" style="2" customWidth="1"/>
    <col min="1765" max="1765" width="0" style="2" hidden="1" customWidth="1"/>
    <col min="1766" max="1766" width="11.7109375" style="2" customWidth="1"/>
    <col min="1767" max="1767" width="12" style="2" customWidth="1"/>
    <col min="1768" max="1770" width="0" style="2" hidden="1" customWidth="1"/>
    <col min="1771" max="1771" width="12.28515625" style="2" customWidth="1"/>
    <col min="1772" max="1778" width="0" style="2" hidden="1" customWidth="1"/>
    <col min="1779" max="1779" width="12" style="2" customWidth="1"/>
    <col min="1780" max="1786" width="0" style="2" hidden="1" customWidth="1"/>
    <col min="1787" max="1787" width="11.7109375" style="2" customWidth="1"/>
    <col min="1788" max="1796" width="0" style="2" hidden="1" customWidth="1"/>
    <col min="1797" max="1797" width="11.42578125" style="2" bestFit="1" customWidth="1"/>
    <col min="1798" max="1798" width="6.7109375" style="2" customWidth="1"/>
    <col min="1799" max="1799" width="12.85546875" style="2" customWidth="1"/>
    <col min="1800" max="1800" width="12" style="2" customWidth="1"/>
    <col min="1801" max="1803" width="10.42578125" style="2" customWidth="1"/>
    <col min="1804" max="1804" width="11.42578125" style="2" bestFit="1" customWidth="1"/>
    <col min="1805" max="1805" width="10.42578125" style="2" customWidth="1"/>
    <col min="1806" max="1806" width="11.42578125" style="2" bestFit="1" customWidth="1"/>
    <col min="1807" max="1807" width="13" style="2" customWidth="1"/>
    <col min="1808" max="1815" width="19.42578125" style="2" customWidth="1"/>
    <col min="1816" max="1816" width="18.85546875" style="2" customWidth="1"/>
    <col min="1817" max="1818" width="12.85546875" style="2" customWidth="1"/>
    <col min="1819" max="1819" width="17" style="2" customWidth="1"/>
    <col min="1820" max="1821" width="14.7109375" style="2" customWidth="1"/>
    <col min="1822" max="1822" width="11.5703125" style="2" customWidth="1"/>
    <col min="1823" max="1823" width="19" style="2" customWidth="1"/>
    <col min="1824" max="2018" width="9.140625" style="2"/>
    <col min="2019" max="2019" width="7" style="2" customWidth="1"/>
    <col min="2020" max="2020" width="49.5703125" style="2" customWidth="1"/>
    <col min="2021" max="2021" width="0" style="2" hidden="1" customWidth="1"/>
    <col min="2022" max="2022" width="11.7109375" style="2" customWidth="1"/>
    <col min="2023" max="2023" width="12" style="2" customWidth="1"/>
    <col min="2024" max="2026" width="0" style="2" hidden="1" customWidth="1"/>
    <col min="2027" max="2027" width="12.28515625" style="2" customWidth="1"/>
    <col min="2028" max="2034" width="0" style="2" hidden="1" customWidth="1"/>
    <col min="2035" max="2035" width="12" style="2" customWidth="1"/>
    <col min="2036" max="2042" width="0" style="2" hidden="1" customWidth="1"/>
    <col min="2043" max="2043" width="11.7109375" style="2" customWidth="1"/>
    <col min="2044" max="2052" width="0" style="2" hidden="1" customWidth="1"/>
    <col min="2053" max="2053" width="11.42578125" style="2" bestFit="1" customWidth="1"/>
    <col min="2054" max="2054" width="6.7109375" style="2" customWidth="1"/>
    <col min="2055" max="2055" width="12.85546875" style="2" customWidth="1"/>
    <col min="2056" max="2056" width="12" style="2" customWidth="1"/>
    <col min="2057" max="2059" width="10.42578125" style="2" customWidth="1"/>
    <col min="2060" max="2060" width="11.42578125" style="2" bestFit="1" customWidth="1"/>
    <col min="2061" max="2061" width="10.42578125" style="2" customWidth="1"/>
    <col min="2062" max="2062" width="11.42578125" style="2" bestFit="1" customWidth="1"/>
    <col min="2063" max="2063" width="13" style="2" customWidth="1"/>
    <col min="2064" max="2071" width="19.42578125" style="2" customWidth="1"/>
    <col min="2072" max="2072" width="18.85546875" style="2" customWidth="1"/>
    <col min="2073" max="2074" width="12.85546875" style="2" customWidth="1"/>
    <col min="2075" max="2075" width="17" style="2" customWidth="1"/>
    <col min="2076" max="2077" width="14.7109375" style="2" customWidth="1"/>
    <col min="2078" max="2078" width="11.5703125" style="2" customWidth="1"/>
    <col min="2079" max="2079" width="19" style="2" customWidth="1"/>
    <col min="2080" max="2274" width="9.140625" style="2"/>
    <col min="2275" max="2275" width="7" style="2" customWidth="1"/>
    <col min="2276" max="2276" width="49.5703125" style="2" customWidth="1"/>
    <col min="2277" max="2277" width="0" style="2" hidden="1" customWidth="1"/>
    <col min="2278" max="2278" width="11.7109375" style="2" customWidth="1"/>
    <col min="2279" max="2279" width="12" style="2" customWidth="1"/>
    <col min="2280" max="2282" width="0" style="2" hidden="1" customWidth="1"/>
    <col min="2283" max="2283" width="12.28515625" style="2" customWidth="1"/>
    <col min="2284" max="2290" width="0" style="2" hidden="1" customWidth="1"/>
    <col min="2291" max="2291" width="12" style="2" customWidth="1"/>
    <col min="2292" max="2298" width="0" style="2" hidden="1" customWidth="1"/>
    <col min="2299" max="2299" width="11.7109375" style="2" customWidth="1"/>
    <col min="2300" max="2308" width="0" style="2" hidden="1" customWidth="1"/>
    <col min="2309" max="2309" width="11.42578125" style="2" bestFit="1" customWidth="1"/>
    <col min="2310" max="2310" width="6.7109375" style="2" customWidth="1"/>
    <col min="2311" max="2311" width="12.85546875" style="2" customWidth="1"/>
    <col min="2312" max="2312" width="12" style="2" customWidth="1"/>
    <col min="2313" max="2315" width="10.42578125" style="2" customWidth="1"/>
    <col min="2316" max="2316" width="11.42578125" style="2" bestFit="1" customWidth="1"/>
    <col min="2317" max="2317" width="10.42578125" style="2" customWidth="1"/>
    <col min="2318" max="2318" width="11.42578125" style="2" bestFit="1" customWidth="1"/>
    <col min="2319" max="2319" width="13" style="2" customWidth="1"/>
    <col min="2320" max="2327" width="19.42578125" style="2" customWidth="1"/>
    <col min="2328" max="2328" width="18.85546875" style="2" customWidth="1"/>
    <col min="2329" max="2330" width="12.85546875" style="2" customWidth="1"/>
    <col min="2331" max="2331" width="17" style="2" customWidth="1"/>
    <col min="2332" max="2333" width="14.7109375" style="2" customWidth="1"/>
    <col min="2334" max="2334" width="11.5703125" style="2" customWidth="1"/>
    <col min="2335" max="2335" width="19" style="2" customWidth="1"/>
    <col min="2336" max="2530" width="9.140625" style="2"/>
    <col min="2531" max="2531" width="7" style="2" customWidth="1"/>
    <col min="2532" max="2532" width="49.5703125" style="2" customWidth="1"/>
    <col min="2533" max="2533" width="0" style="2" hidden="1" customWidth="1"/>
    <col min="2534" max="2534" width="11.7109375" style="2" customWidth="1"/>
    <col min="2535" max="2535" width="12" style="2" customWidth="1"/>
    <col min="2536" max="2538" width="0" style="2" hidden="1" customWidth="1"/>
    <col min="2539" max="2539" width="12.28515625" style="2" customWidth="1"/>
    <col min="2540" max="2546" width="0" style="2" hidden="1" customWidth="1"/>
    <col min="2547" max="2547" width="12" style="2" customWidth="1"/>
    <col min="2548" max="2554" width="0" style="2" hidden="1" customWidth="1"/>
    <col min="2555" max="2555" width="11.7109375" style="2" customWidth="1"/>
    <col min="2556" max="2564" width="0" style="2" hidden="1" customWidth="1"/>
    <col min="2565" max="2565" width="11.42578125" style="2" bestFit="1" customWidth="1"/>
    <col min="2566" max="2566" width="6.7109375" style="2" customWidth="1"/>
    <col min="2567" max="2567" width="12.85546875" style="2" customWidth="1"/>
    <col min="2568" max="2568" width="12" style="2" customWidth="1"/>
    <col min="2569" max="2571" width="10.42578125" style="2" customWidth="1"/>
    <col min="2572" max="2572" width="11.42578125" style="2" bestFit="1" customWidth="1"/>
    <col min="2573" max="2573" width="10.42578125" style="2" customWidth="1"/>
    <col min="2574" max="2574" width="11.42578125" style="2" bestFit="1" customWidth="1"/>
    <col min="2575" max="2575" width="13" style="2" customWidth="1"/>
    <col min="2576" max="2583" width="19.42578125" style="2" customWidth="1"/>
    <col min="2584" max="2584" width="18.85546875" style="2" customWidth="1"/>
    <col min="2585" max="2586" width="12.85546875" style="2" customWidth="1"/>
    <col min="2587" max="2587" width="17" style="2" customWidth="1"/>
    <col min="2588" max="2589" width="14.7109375" style="2" customWidth="1"/>
    <col min="2590" max="2590" width="11.5703125" style="2" customWidth="1"/>
    <col min="2591" max="2591" width="19" style="2" customWidth="1"/>
    <col min="2592" max="2786" width="9.140625" style="2"/>
    <col min="2787" max="2787" width="7" style="2" customWidth="1"/>
    <col min="2788" max="2788" width="49.5703125" style="2" customWidth="1"/>
    <col min="2789" max="2789" width="0" style="2" hidden="1" customWidth="1"/>
    <col min="2790" max="2790" width="11.7109375" style="2" customWidth="1"/>
    <col min="2791" max="2791" width="12" style="2" customWidth="1"/>
    <col min="2792" max="2794" width="0" style="2" hidden="1" customWidth="1"/>
    <col min="2795" max="2795" width="12.28515625" style="2" customWidth="1"/>
    <col min="2796" max="2802" width="0" style="2" hidden="1" customWidth="1"/>
    <col min="2803" max="2803" width="12" style="2" customWidth="1"/>
    <col min="2804" max="2810" width="0" style="2" hidden="1" customWidth="1"/>
    <col min="2811" max="2811" width="11.7109375" style="2" customWidth="1"/>
    <col min="2812" max="2820" width="0" style="2" hidden="1" customWidth="1"/>
    <col min="2821" max="2821" width="11.42578125" style="2" bestFit="1" customWidth="1"/>
    <col min="2822" max="2822" width="6.7109375" style="2" customWidth="1"/>
    <col min="2823" max="2823" width="12.85546875" style="2" customWidth="1"/>
    <col min="2824" max="2824" width="12" style="2" customWidth="1"/>
    <col min="2825" max="2827" width="10.42578125" style="2" customWidth="1"/>
    <col min="2828" max="2828" width="11.42578125" style="2" bestFit="1" customWidth="1"/>
    <col min="2829" max="2829" width="10.42578125" style="2" customWidth="1"/>
    <col min="2830" max="2830" width="11.42578125" style="2" bestFit="1" customWidth="1"/>
    <col min="2831" max="2831" width="13" style="2" customWidth="1"/>
    <col min="2832" max="2839" width="19.42578125" style="2" customWidth="1"/>
    <col min="2840" max="2840" width="18.85546875" style="2" customWidth="1"/>
    <col min="2841" max="2842" width="12.85546875" style="2" customWidth="1"/>
    <col min="2843" max="2843" width="17" style="2" customWidth="1"/>
    <col min="2844" max="2845" width="14.7109375" style="2" customWidth="1"/>
    <col min="2846" max="2846" width="11.5703125" style="2" customWidth="1"/>
    <col min="2847" max="2847" width="19" style="2" customWidth="1"/>
    <col min="2848" max="3042" width="9.140625" style="2"/>
    <col min="3043" max="3043" width="7" style="2" customWidth="1"/>
    <col min="3044" max="3044" width="49.5703125" style="2" customWidth="1"/>
    <col min="3045" max="3045" width="0" style="2" hidden="1" customWidth="1"/>
    <col min="3046" max="3046" width="11.7109375" style="2" customWidth="1"/>
    <col min="3047" max="3047" width="12" style="2" customWidth="1"/>
    <col min="3048" max="3050" width="0" style="2" hidden="1" customWidth="1"/>
    <col min="3051" max="3051" width="12.28515625" style="2" customWidth="1"/>
    <col min="3052" max="3058" width="0" style="2" hidden="1" customWidth="1"/>
    <col min="3059" max="3059" width="12" style="2" customWidth="1"/>
    <col min="3060" max="3066" width="0" style="2" hidden="1" customWidth="1"/>
    <col min="3067" max="3067" width="11.7109375" style="2" customWidth="1"/>
    <col min="3068" max="3076" width="0" style="2" hidden="1" customWidth="1"/>
    <col min="3077" max="3077" width="11.42578125" style="2" bestFit="1" customWidth="1"/>
    <col min="3078" max="3078" width="6.7109375" style="2" customWidth="1"/>
    <col min="3079" max="3079" width="12.85546875" style="2" customWidth="1"/>
    <col min="3080" max="3080" width="12" style="2" customWidth="1"/>
    <col min="3081" max="3083" width="10.42578125" style="2" customWidth="1"/>
    <col min="3084" max="3084" width="11.42578125" style="2" bestFit="1" customWidth="1"/>
    <col min="3085" max="3085" width="10.42578125" style="2" customWidth="1"/>
    <col min="3086" max="3086" width="11.42578125" style="2" bestFit="1" customWidth="1"/>
    <col min="3087" max="3087" width="13" style="2" customWidth="1"/>
    <col min="3088" max="3095" width="19.42578125" style="2" customWidth="1"/>
    <col min="3096" max="3096" width="18.85546875" style="2" customWidth="1"/>
    <col min="3097" max="3098" width="12.85546875" style="2" customWidth="1"/>
    <col min="3099" max="3099" width="17" style="2" customWidth="1"/>
    <col min="3100" max="3101" width="14.7109375" style="2" customWidth="1"/>
    <col min="3102" max="3102" width="11.5703125" style="2" customWidth="1"/>
    <col min="3103" max="3103" width="19" style="2" customWidth="1"/>
    <col min="3104" max="3298" width="9.140625" style="2"/>
    <col min="3299" max="3299" width="7" style="2" customWidth="1"/>
    <col min="3300" max="3300" width="49.5703125" style="2" customWidth="1"/>
    <col min="3301" max="3301" width="0" style="2" hidden="1" customWidth="1"/>
    <col min="3302" max="3302" width="11.7109375" style="2" customWidth="1"/>
    <col min="3303" max="3303" width="12" style="2" customWidth="1"/>
    <col min="3304" max="3306" width="0" style="2" hidden="1" customWidth="1"/>
    <col min="3307" max="3307" width="12.28515625" style="2" customWidth="1"/>
    <col min="3308" max="3314" width="0" style="2" hidden="1" customWidth="1"/>
    <col min="3315" max="3315" width="12" style="2" customWidth="1"/>
    <col min="3316" max="3322" width="0" style="2" hidden="1" customWidth="1"/>
    <col min="3323" max="3323" width="11.7109375" style="2" customWidth="1"/>
    <col min="3324" max="3332" width="0" style="2" hidden="1" customWidth="1"/>
    <col min="3333" max="3333" width="11.42578125" style="2" bestFit="1" customWidth="1"/>
    <col min="3334" max="3334" width="6.7109375" style="2" customWidth="1"/>
    <col min="3335" max="3335" width="12.85546875" style="2" customWidth="1"/>
    <col min="3336" max="3336" width="12" style="2" customWidth="1"/>
    <col min="3337" max="3339" width="10.42578125" style="2" customWidth="1"/>
    <col min="3340" max="3340" width="11.42578125" style="2" bestFit="1" customWidth="1"/>
    <col min="3341" max="3341" width="10.42578125" style="2" customWidth="1"/>
    <col min="3342" max="3342" width="11.42578125" style="2" bestFit="1" customWidth="1"/>
    <col min="3343" max="3343" width="13" style="2" customWidth="1"/>
    <col min="3344" max="3351" width="19.42578125" style="2" customWidth="1"/>
    <col min="3352" max="3352" width="18.85546875" style="2" customWidth="1"/>
    <col min="3353" max="3354" width="12.85546875" style="2" customWidth="1"/>
    <col min="3355" max="3355" width="17" style="2" customWidth="1"/>
    <col min="3356" max="3357" width="14.7109375" style="2" customWidth="1"/>
    <col min="3358" max="3358" width="11.5703125" style="2" customWidth="1"/>
    <col min="3359" max="3359" width="19" style="2" customWidth="1"/>
    <col min="3360" max="3554" width="9.140625" style="2"/>
    <col min="3555" max="3555" width="7" style="2" customWidth="1"/>
    <col min="3556" max="3556" width="49.5703125" style="2" customWidth="1"/>
    <col min="3557" max="3557" width="0" style="2" hidden="1" customWidth="1"/>
    <col min="3558" max="3558" width="11.7109375" style="2" customWidth="1"/>
    <col min="3559" max="3559" width="12" style="2" customWidth="1"/>
    <col min="3560" max="3562" width="0" style="2" hidden="1" customWidth="1"/>
    <col min="3563" max="3563" width="12.28515625" style="2" customWidth="1"/>
    <col min="3564" max="3570" width="0" style="2" hidden="1" customWidth="1"/>
    <col min="3571" max="3571" width="12" style="2" customWidth="1"/>
    <col min="3572" max="3578" width="0" style="2" hidden="1" customWidth="1"/>
    <col min="3579" max="3579" width="11.7109375" style="2" customWidth="1"/>
    <col min="3580" max="3588" width="0" style="2" hidden="1" customWidth="1"/>
    <col min="3589" max="3589" width="11.42578125" style="2" bestFit="1" customWidth="1"/>
    <col min="3590" max="3590" width="6.7109375" style="2" customWidth="1"/>
    <col min="3591" max="3591" width="12.85546875" style="2" customWidth="1"/>
    <col min="3592" max="3592" width="12" style="2" customWidth="1"/>
    <col min="3593" max="3595" width="10.42578125" style="2" customWidth="1"/>
    <col min="3596" max="3596" width="11.42578125" style="2" bestFit="1" customWidth="1"/>
    <col min="3597" max="3597" width="10.42578125" style="2" customWidth="1"/>
    <col min="3598" max="3598" width="11.42578125" style="2" bestFit="1" customWidth="1"/>
    <col min="3599" max="3599" width="13" style="2" customWidth="1"/>
    <col min="3600" max="3607" width="19.42578125" style="2" customWidth="1"/>
    <col min="3608" max="3608" width="18.85546875" style="2" customWidth="1"/>
    <col min="3609" max="3610" width="12.85546875" style="2" customWidth="1"/>
    <col min="3611" max="3611" width="17" style="2" customWidth="1"/>
    <col min="3612" max="3613" width="14.7109375" style="2" customWidth="1"/>
    <col min="3614" max="3614" width="11.5703125" style="2" customWidth="1"/>
    <col min="3615" max="3615" width="19" style="2" customWidth="1"/>
    <col min="3616" max="3810" width="9.140625" style="2"/>
    <col min="3811" max="3811" width="7" style="2" customWidth="1"/>
    <col min="3812" max="3812" width="49.5703125" style="2" customWidth="1"/>
    <col min="3813" max="3813" width="0" style="2" hidden="1" customWidth="1"/>
    <col min="3814" max="3814" width="11.7109375" style="2" customWidth="1"/>
    <col min="3815" max="3815" width="12" style="2" customWidth="1"/>
    <col min="3816" max="3818" width="0" style="2" hidden="1" customWidth="1"/>
    <col min="3819" max="3819" width="12.28515625" style="2" customWidth="1"/>
    <col min="3820" max="3826" width="0" style="2" hidden="1" customWidth="1"/>
    <col min="3827" max="3827" width="12" style="2" customWidth="1"/>
    <col min="3828" max="3834" width="0" style="2" hidden="1" customWidth="1"/>
    <col min="3835" max="3835" width="11.7109375" style="2" customWidth="1"/>
    <col min="3836" max="3844" width="0" style="2" hidden="1" customWidth="1"/>
    <col min="3845" max="3845" width="11.42578125" style="2" bestFit="1" customWidth="1"/>
    <col min="3846" max="3846" width="6.7109375" style="2" customWidth="1"/>
    <col min="3847" max="3847" width="12.85546875" style="2" customWidth="1"/>
    <col min="3848" max="3848" width="12" style="2" customWidth="1"/>
    <col min="3849" max="3851" width="10.42578125" style="2" customWidth="1"/>
    <col min="3852" max="3852" width="11.42578125" style="2" bestFit="1" customWidth="1"/>
    <col min="3853" max="3853" width="10.42578125" style="2" customWidth="1"/>
    <col min="3854" max="3854" width="11.42578125" style="2" bestFit="1" customWidth="1"/>
    <col min="3855" max="3855" width="13" style="2" customWidth="1"/>
    <col min="3856" max="3863" width="19.42578125" style="2" customWidth="1"/>
    <col min="3864" max="3864" width="18.85546875" style="2" customWidth="1"/>
    <col min="3865" max="3866" width="12.85546875" style="2" customWidth="1"/>
    <col min="3867" max="3867" width="17" style="2" customWidth="1"/>
    <col min="3868" max="3869" width="14.7109375" style="2" customWidth="1"/>
    <col min="3870" max="3870" width="11.5703125" style="2" customWidth="1"/>
    <col min="3871" max="3871" width="19" style="2" customWidth="1"/>
    <col min="3872" max="4066" width="9.140625" style="2"/>
    <col min="4067" max="4067" width="7" style="2" customWidth="1"/>
    <col min="4068" max="4068" width="49.5703125" style="2" customWidth="1"/>
    <col min="4069" max="4069" width="0" style="2" hidden="1" customWidth="1"/>
    <col min="4070" max="4070" width="11.7109375" style="2" customWidth="1"/>
    <col min="4071" max="4071" width="12" style="2" customWidth="1"/>
    <col min="4072" max="4074" width="0" style="2" hidden="1" customWidth="1"/>
    <col min="4075" max="4075" width="12.28515625" style="2" customWidth="1"/>
    <col min="4076" max="4082" width="0" style="2" hidden="1" customWidth="1"/>
    <col min="4083" max="4083" width="12" style="2" customWidth="1"/>
    <col min="4084" max="4090" width="0" style="2" hidden="1" customWidth="1"/>
    <col min="4091" max="4091" width="11.7109375" style="2" customWidth="1"/>
    <col min="4092" max="4100" width="0" style="2" hidden="1" customWidth="1"/>
    <col min="4101" max="4101" width="11.42578125" style="2" bestFit="1" customWidth="1"/>
    <col min="4102" max="4102" width="6.7109375" style="2" customWidth="1"/>
    <col min="4103" max="4103" width="12.85546875" style="2" customWidth="1"/>
    <col min="4104" max="4104" width="12" style="2" customWidth="1"/>
    <col min="4105" max="4107" width="10.42578125" style="2" customWidth="1"/>
    <col min="4108" max="4108" width="11.42578125" style="2" bestFit="1" customWidth="1"/>
    <col min="4109" max="4109" width="10.42578125" style="2" customWidth="1"/>
    <col min="4110" max="4110" width="11.42578125" style="2" bestFit="1" customWidth="1"/>
    <col min="4111" max="4111" width="13" style="2" customWidth="1"/>
    <col min="4112" max="4119" width="19.42578125" style="2" customWidth="1"/>
    <col min="4120" max="4120" width="18.85546875" style="2" customWidth="1"/>
    <col min="4121" max="4122" width="12.85546875" style="2" customWidth="1"/>
    <col min="4123" max="4123" width="17" style="2" customWidth="1"/>
    <col min="4124" max="4125" width="14.7109375" style="2" customWidth="1"/>
    <col min="4126" max="4126" width="11.5703125" style="2" customWidth="1"/>
    <col min="4127" max="4127" width="19" style="2" customWidth="1"/>
    <col min="4128" max="4322" width="9.140625" style="2"/>
    <col min="4323" max="4323" width="7" style="2" customWidth="1"/>
    <col min="4324" max="4324" width="49.5703125" style="2" customWidth="1"/>
    <col min="4325" max="4325" width="0" style="2" hidden="1" customWidth="1"/>
    <col min="4326" max="4326" width="11.7109375" style="2" customWidth="1"/>
    <col min="4327" max="4327" width="12" style="2" customWidth="1"/>
    <col min="4328" max="4330" width="0" style="2" hidden="1" customWidth="1"/>
    <col min="4331" max="4331" width="12.28515625" style="2" customWidth="1"/>
    <col min="4332" max="4338" width="0" style="2" hidden="1" customWidth="1"/>
    <col min="4339" max="4339" width="12" style="2" customWidth="1"/>
    <col min="4340" max="4346" width="0" style="2" hidden="1" customWidth="1"/>
    <col min="4347" max="4347" width="11.7109375" style="2" customWidth="1"/>
    <col min="4348" max="4356" width="0" style="2" hidden="1" customWidth="1"/>
    <col min="4357" max="4357" width="11.42578125" style="2" bestFit="1" customWidth="1"/>
    <col min="4358" max="4358" width="6.7109375" style="2" customWidth="1"/>
    <col min="4359" max="4359" width="12.85546875" style="2" customWidth="1"/>
    <col min="4360" max="4360" width="12" style="2" customWidth="1"/>
    <col min="4361" max="4363" width="10.42578125" style="2" customWidth="1"/>
    <col min="4364" max="4364" width="11.42578125" style="2" bestFit="1" customWidth="1"/>
    <col min="4365" max="4365" width="10.42578125" style="2" customWidth="1"/>
    <col min="4366" max="4366" width="11.42578125" style="2" bestFit="1" customWidth="1"/>
    <col min="4367" max="4367" width="13" style="2" customWidth="1"/>
    <col min="4368" max="4375" width="19.42578125" style="2" customWidth="1"/>
    <col min="4376" max="4376" width="18.85546875" style="2" customWidth="1"/>
    <col min="4377" max="4378" width="12.85546875" style="2" customWidth="1"/>
    <col min="4379" max="4379" width="17" style="2" customWidth="1"/>
    <col min="4380" max="4381" width="14.7109375" style="2" customWidth="1"/>
    <col min="4382" max="4382" width="11.5703125" style="2" customWidth="1"/>
    <col min="4383" max="4383" width="19" style="2" customWidth="1"/>
    <col min="4384" max="4578" width="9.140625" style="2"/>
    <col min="4579" max="4579" width="7" style="2" customWidth="1"/>
    <col min="4580" max="4580" width="49.5703125" style="2" customWidth="1"/>
    <col min="4581" max="4581" width="0" style="2" hidden="1" customWidth="1"/>
    <col min="4582" max="4582" width="11.7109375" style="2" customWidth="1"/>
    <col min="4583" max="4583" width="12" style="2" customWidth="1"/>
    <col min="4584" max="4586" width="0" style="2" hidden="1" customWidth="1"/>
    <col min="4587" max="4587" width="12.28515625" style="2" customWidth="1"/>
    <col min="4588" max="4594" width="0" style="2" hidden="1" customWidth="1"/>
    <col min="4595" max="4595" width="12" style="2" customWidth="1"/>
    <col min="4596" max="4602" width="0" style="2" hidden="1" customWidth="1"/>
    <col min="4603" max="4603" width="11.7109375" style="2" customWidth="1"/>
    <col min="4604" max="4612" width="0" style="2" hidden="1" customWidth="1"/>
    <col min="4613" max="4613" width="11.42578125" style="2" bestFit="1" customWidth="1"/>
    <col min="4614" max="4614" width="6.7109375" style="2" customWidth="1"/>
    <col min="4615" max="4615" width="12.85546875" style="2" customWidth="1"/>
    <col min="4616" max="4616" width="12" style="2" customWidth="1"/>
    <col min="4617" max="4619" width="10.42578125" style="2" customWidth="1"/>
    <col min="4620" max="4620" width="11.42578125" style="2" bestFit="1" customWidth="1"/>
    <col min="4621" max="4621" width="10.42578125" style="2" customWidth="1"/>
    <col min="4622" max="4622" width="11.42578125" style="2" bestFit="1" customWidth="1"/>
    <col min="4623" max="4623" width="13" style="2" customWidth="1"/>
    <col min="4624" max="4631" width="19.42578125" style="2" customWidth="1"/>
    <col min="4632" max="4632" width="18.85546875" style="2" customWidth="1"/>
    <col min="4633" max="4634" width="12.85546875" style="2" customWidth="1"/>
    <col min="4635" max="4635" width="17" style="2" customWidth="1"/>
    <col min="4636" max="4637" width="14.7109375" style="2" customWidth="1"/>
    <col min="4638" max="4638" width="11.5703125" style="2" customWidth="1"/>
    <col min="4639" max="4639" width="19" style="2" customWidth="1"/>
    <col min="4640" max="4834" width="9.140625" style="2"/>
    <col min="4835" max="4835" width="7" style="2" customWidth="1"/>
    <col min="4836" max="4836" width="49.5703125" style="2" customWidth="1"/>
    <col min="4837" max="4837" width="0" style="2" hidden="1" customWidth="1"/>
    <col min="4838" max="4838" width="11.7109375" style="2" customWidth="1"/>
    <col min="4839" max="4839" width="12" style="2" customWidth="1"/>
    <col min="4840" max="4842" width="0" style="2" hidden="1" customWidth="1"/>
    <col min="4843" max="4843" width="12.28515625" style="2" customWidth="1"/>
    <col min="4844" max="4850" width="0" style="2" hidden="1" customWidth="1"/>
    <col min="4851" max="4851" width="12" style="2" customWidth="1"/>
    <col min="4852" max="4858" width="0" style="2" hidden="1" customWidth="1"/>
    <col min="4859" max="4859" width="11.7109375" style="2" customWidth="1"/>
    <col min="4860" max="4868" width="0" style="2" hidden="1" customWidth="1"/>
    <col min="4869" max="4869" width="11.42578125" style="2" bestFit="1" customWidth="1"/>
    <col min="4870" max="4870" width="6.7109375" style="2" customWidth="1"/>
    <col min="4871" max="4871" width="12.85546875" style="2" customWidth="1"/>
    <col min="4872" max="4872" width="12" style="2" customWidth="1"/>
    <col min="4873" max="4875" width="10.42578125" style="2" customWidth="1"/>
    <col min="4876" max="4876" width="11.42578125" style="2" bestFit="1" customWidth="1"/>
    <col min="4877" max="4877" width="10.42578125" style="2" customWidth="1"/>
    <col min="4878" max="4878" width="11.42578125" style="2" bestFit="1" customWidth="1"/>
    <col min="4879" max="4879" width="13" style="2" customWidth="1"/>
    <col min="4880" max="4887" width="19.42578125" style="2" customWidth="1"/>
    <col min="4888" max="4888" width="18.85546875" style="2" customWidth="1"/>
    <col min="4889" max="4890" width="12.85546875" style="2" customWidth="1"/>
    <col min="4891" max="4891" width="17" style="2" customWidth="1"/>
    <col min="4892" max="4893" width="14.7109375" style="2" customWidth="1"/>
    <col min="4894" max="4894" width="11.5703125" style="2" customWidth="1"/>
    <col min="4895" max="4895" width="19" style="2" customWidth="1"/>
    <col min="4896" max="5090" width="9.140625" style="2"/>
    <col min="5091" max="5091" width="7" style="2" customWidth="1"/>
    <col min="5092" max="5092" width="49.5703125" style="2" customWidth="1"/>
    <col min="5093" max="5093" width="0" style="2" hidden="1" customWidth="1"/>
    <col min="5094" max="5094" width="11.7109375" style="2" customWidth="1"/>
    <col min="5095" max="5095" width="12" style="2" customWidth="1"/>
    <col min="5096" max="5098" width="0" style="2" hidden="1" customWidth="1"/>
    <col min="5099" max="5099" width="12.28515625" style="2" customWidth="1"/>
    <col min="5100" max="5106" width="0" style="2" hidden="1" customWidth="1"/>
    <col min="5107" max="5107" width="12" style="2" customWidth="1"/>
    <col min="5108" max="5114" width="0" style="2" hidden="1" customWidth="1"/>
    <col min="5115" max="5115" width="11.7109375" style="2" customWidth="1"/>
    <col min="5116" max="5124" width="0" style="2" hidden="1" customWidth="1"/>
    <col min="5125" max="5125" width="11.42578125" style="2" bestFit="1" customWidth="1"/>
    <col min="5126" max="5126" width="6.7109375" style="2" customWidth="1"/>
    <col min="5127" max="5127" width="12.85546875" style="2" customWidth="1"/>
    <col min="5128" max="5128" width="12" style="2" customWidth="1"/>
    <col min="5129" max="5131" width="10.42578125" style="2" customWidth="1"/>
    <col min="5132" max="5132" width="11.42578125" style="2" bestFit="1" customWidth="1"/>
    <col min="5133" max="5133" width="10.42578125" style="2" customWidth="1"/>
    <col min="5134" max="5134" width="11.42578125" style="2" bestFit="1" customWidth="1"/>
    <col min="5135" max="5135" width="13" style="2" customWidth="1"/>
    <col min="5136" max="5143" width="19.42578125" style="2" customWidth="1"/>
    <col min="5144" max="5144" width="18.85546875" style="2" customWidth="1"/>
    <col min="5145" max="5146" width="12.85546875" style="2" customWidth="1"/>
    <col min="5147" max="5147" width="17" style="2" customWidth="1"/>
    <col min="5148" max="5149" width="14.7109375" style="2" customWidth="1"/>
    <col min="5150" max="5150" width="11.5703125" style="2" customWidth="1"/>
    <col min="5151" max="5151" width="19" style="2" customWidth="1"/>
    <col min="5152" max="5346" width="9.140625" style="2"/>
    <col min="5347" max="5347" width="7" style="2" customWidth="1"/>
    <col min="5348" max="5348" width="49.5703125" style="2" customWidth="1"/>
    <col min="5349" max="5349" width="0" style="2" hidden="1" customWidth="1"/>
    <col min="5350" max="5350" width="11.7109375" style="2" customWidth="1"/>
    <col min="5351" max="5351" width="12" style="2" customWidth="1"/>
    <col min="5352" max="5354" width="0" style="2" hidden="1" customWidth="1"/>
    <col min="5355" max="5355" width="12.28515625" style="2" customWidth="1"/>
    <col min="5356" max="5362" width="0" style="2" hidden="1" customWidth="1"/>
    <col min="5363" max="5363" width="12" style="2" customWidth="1"/>
    <col min="5364" max="5370" width="0" style="2" hidden="1" customWidth="1"/>
    <col min="5371" max="5371" width="11.7109375" style="2" customWidth="1"/>
    <col min="5372" max="5380" width="0" style="2" hidden="1" customWidth="1"/>
    <col min="5381" max="5381" width="11.42578125" style="2" bestFit="1" customWidth="1"/>
    <col min="5382" max="5382" width="6.7109375" style="2" customWidth="1"/>
    <col min="5383" max="5383" width="12.85546875" style="2" customWidth="1"/>
    <col min="5384" max="5384" width="12" style="2" customWidth="1"/>
    <col min="5385" max="5387" width="10.42578125" style="2" customWidth="1"/>
    <col min="5388" max="5388" width="11.42578125" style="2" bestFit="1" customWidth="1"/>
    <col min="5389" max="5389" width="10.42578125" style="2" customWidth="1"/>
    <col min="5390" max="5390" width="11.42578125" style="2" bestFit="1" customWidth="1"/>
    <col min="5391" max="5391" width="13" style="2" customWidth="1"/>
    <col min="5392" max="5399" width="19.42578125" style="2" customWidth="1"/>
    <col min="5400" max="5400" width="18.85546875" style="2" customWidth="1"/>
    <col min="5401" max="5402" width="12.85546875" style="2" customWidth="1"/>
    <col min="5403" max="5403" width="17" style="2" customWidth="1"/>
    <col min="5404" max="5405" width="14.7109375" style="2" customWidth="1"/>
    <col min="5406" max="5406" width="11.5703125" style="2" customWidth="1"/>
    <col min="5407" max="5407" width="19" style="2" customWidth="1"/>
    <col min="5408" max="5602" width="9.140625" style="2"/>
    <col min="5603" max="5603" width="7" style="2" customWidth="1"/>
    <col min="5604" max="5604" width="49.5703125" style="2" customWidth="1"/>
    <col min="5605" max="5605" width="0" style="2" hidden="1" customWidth="1"/>
    <col min="5606" max="5606" width="11.7109375" style="2" customWidth="1"/>
    <col min="5607" max="5607" width="12" style="2" customWidth="1"/>
    <col min="5608" max="5610" width="0" style="2" hidden="1" customWidth="1"/>
    <col min="5611" max="5611" width="12.28515625" style="2" customWidth="1"/>
    <col min="5612" max="5618" width="0" style="2" hidden="1" customWidth="1"/>
    <col min="5619" max="5619" width="12" style="2" customWidth="1"/>
    <col min="5620" max="5626" width="0" style="2" hidden="1" customWidth="1"/>
    <col min="5627" max="5627" width="11.7109375" style="2" customWidth="1"/>
    <col min="5628" max="5636" width="0" style="2" hidden="1" customWidth="1"/>
    <col min="5637" max="5637" width="11.42578125" style="2" bestFit="1" customWidth="1"/>
    <col min="5638" max="5638" width="6.7109375" style="2" customWidth="1"/>
    <col min="5639" max="5639" width="12.85546875" style="2" customWidth="1"/>
    <col min="5640" max="5640" width="12" style="2" customWidth="1"/>
    <col min="5641" max="5643" width="10.42578125" style="2" customWidth="1"/>
    <col min="5644" max="5644" width="11.42578125" style="2" bestFit="1" customWidth="1"/>
    <col min="5645" max="5645" width="10.42578125" style="2" customWidth="1"/>
    <col min="5646" max="5646" width="11.42578125" style="2" bestFit="1" customWidth="1"/>
    <col min="5647" max="5647" width="13" style="2" customWidth="1"/>
    <col min="5648" max="5655" width="19.42578125" style="2" customWidth="1"/>
    <col min="5656" max="5656" width="18.85546875" style="2" customWidth="1"/>
    <col min="5657" max="5658" width="12.85546875" style="2" customWidth="1"/>
    <col min="5659" max="5659" width="17" style="2" customWidth="1"/>
    <col min="5660" max="5661" width="14.7109375" style="2" customWidth="1"/>
    <col min="5662" max="5662" width="11.5703125" style="2" customWidth="1"/>
    <col min="5663" max="5663" width="19" style="2" customWidth="1"/>
    <col min="5664" max="5858" width="9.140625" style="2"/>
    <col min="5859" max="5859" width="7" style="2" customWidth="1"/>
    <col min="5860" max="5860" width="49.5703125" style="2" customWidth="1"/>
    <col min="5861" max="5861" width="0" style="2" hidden="1" customWidth="1"/>
    <col min="5862" max="5862" width="11.7109375" style="2" customWidth="1"/>
    <col min="5863" max="5863" width="12" style="2" customWidth="1"/>
    <col min="5864" max="5866" width="0" style="2" hidden="1" customWidth="1"/>
    <col min="5867" max="5867" width="12.28515625" style="2" customWidth="1"/>
    <col min="5868" max="5874" width="0" style="2" hidden="1" customWidth="1"/>
    <col min="5875" max="5875" width="12" style="2" customWidth="1"/>
    <col min="5876" max="5882" width="0" style="2" hidden="1" customWidth="1"/>
    <col min="5883" max="5883" width="11.7109375" style="2" customWidth="1"/>
    <col min="5884" max="5892" width="0" style="2" hidden="1" customWidth="1"/>
    <col min="5893" max="5893" width="11.42578125" style="2" bestFit="1" customWidth="1"/>
    <col min="5894" max="5894" width="6.7109375" style="2" customWidth="1"/>
    <col min="5895" max="5895" width="12.85546875" style="2" customWidth="1"/>
    <col min="5896" max="5896" width="12" style="2" customWidth="1"/>
    <col min="5897" max="5899" width="10.42578125" style="2" customWidth="1"/>
    <col min="5900" max="5900" width="11.42578125" style="2" bestFit="1" customWidth="1"/>
    <col min="5901" max="5901" width="10.42578125" style="2" customWidth="1"/>
    <col min="5902" max="5902" width="11.42578125" style="2" bestFit="1" customWidth="1"/>
    <col min="5903" max="5903" width="13" style="2" customWidth="1"/>
    <col min="5904" max="5911" width="19.42578125" style="2" customWidth="1"/>
    <col min="5912" max="5912" width="18.85546875" style="2" customWidth="1"/>
    <col min="5913" max="5914" width="12.85546875" style="2" customWidth="1"/>
    <col min="5915" max="5915" width="17" style="2" customWidth="1"/>
    <col min="5916" max="5917" width="14.7109375" style="2" customWidth="1"/>
    <col min="5918" max="5918" width="11.5703125" style="2" customWidth="1"/>
    <col min="5919" max="5919" width="19" style="2" customWidth="1"/>
    <col min="5920" max="6114" width="9.140625" style="2"/>
    <col min="6115" max="6115" width="7" style="2" customWidth="1"/>
    <col min="6116" max="6116" width="49.5703125" style="2" customWidth="1"/>
    <col min="6117" max="6117" width="0" style="2" hidden="1" customWidth="1"/>
    <col min="6118" max="6118" width="11.7109375" style="2" customWidth="1"/>
    <col min="6119" max="6119" width="12" style="2" customWidth="1"/>
    <col min="6120" max="6122" width="0" style="2" hidden="1" customWidth="1"/>
    <col min="6123" max="6123" width="12.28515625" style="2" customWidth="1"/>
    <col min="6124" max="6130" width="0" style="2" hidden="1" customWidth="1"/>
    <col min="6131" max="6131" width="12" style="2" customWidth="1"/>
    <col min="6132" max="6138" width="0" style="2" hidden="1" customWidth="1"/>
    <col min="6139" max="6139" width="11.7109375" style="2" customWidth="1"/>
    <col min="6140" max="6148" width="0" style="2" hidden="1" customWidth="1"/>
    <col min="6149" max="6149" width="11.42578125" style="2" bestFit="1" customWidth="1"/>
    <col min="6150" max="6150" width="6.7109375" style="2" customWidth="1"/>
    <col min="6151" max="6151" width="12.85546875" style="2" customWidth="1"/>
    <col min="6152" max="6152" width="12" style="2" customWidth="1"/>
    <col min="6153" max="6155" width="10.42578125" style="2" customWidth="1"/>
    <col min="6156" max="6156" width="11.42578125" style="2" bestFit="1" customWidth="1"/>
    <col min="6157" max="6157" width="10.42578125" style="2" customWidth="1"/>
    <col min="6158" max="6158" width="11.42578125" style="2" bestFit="1" customWidth="1"/>
    <col min="6159" max="6159" width="13" style="2" customWidth="1"/>
    <col min="6160" max="6167" width="19.42578125" style="2" customWidth="1"/>
    <col min="6168" max="6168" width="18.85546875" style="2" customWidth="1"/>
    <col min="6169" max="6170" width="12.85546875" style="2" customWidth="1"/>
    <col min="6171" max="6171" width="17" style="2" customWidth="1"/>
    <col min="6172" max="6173" width="14.7109375" style="2" customWidth="1"/>
    <col min="6174" max="6174" width="11.5703125" style="2" customWidth="1"/>
    <col min="6175" max="6175" width="19" style="2" customWidth="1"/>
    <col min="6176" max="6370" width="9.140625" style="2"/>
    <col min="6371" max="6371" width="7" style="2" customWidth="1"/>
    <col min="6372" max="6372" width="49.5703125" style="2" customWidth="1"/>
    <col min="6373" max="6373" width="0" style="2" hidden="1" customWidth="1"/>
    <col min="6374" max="6374" width="11.7109375" style="2" customWidth="1"/>
    <col min="6375" max="6375" width="12" style="2" customWidth="1"/>
    <col min="6376" max="6378" width="0" style="2" hidden="1" customWidth="1"/>
    <col min="6379" max="6379" width="12.28515625" style="2" customWidth="1"/>
    <col min="6380" max="6386" width="0" style="2" hidden="1" customWidth="1"/>
    <col min="6387" max="6387" width="12" style="2" customWidth="1"/>
    <col min="6388" max="6394" width="0" style="2" hidden="1" customWidth="1"/>
    <col min="6395" max="6395" width="11.7109375" style="2" customWidth="1"/>
    <col min="6396" max="6404" width="0" style="2" hidden="1" customWidth="1"/>
    <col min="6405" max="6405" width="11.42578125" style="2" bestFit="1" customWidth="1"/>
    <col min="6406" max="6406" width="6.7109375" style="2" customWidth="1"/>
    <col min="6407" max="6407" width="12.85546875" style="2" customWidth="1"/>
    <col min="6408" max="6408" width="12" style="2" customWidth="1"/>
    <col min="6409" max="6411" width="10.42578125" style="2" customWidth="1"/>
    <col min="6412" max="6412" width="11.42578125" style="2" bestFit="1" customWidth="1"/>
    <col min="6413" max="6413" width="10.42578125" style="2" customWidth="1"/>
    <col min="6414" max="6414" width="11.42578125" style="2" bestFit="1" customWidth="1"/>
    <col min="6415" max="6415" width="13" style="2" customWidth="1"/>
    <col min="6416" max="6423" width="19.42578125" style="2" customWidth="1"/>
    <col min="6424" max="6424" width="18.85546875" style="2" customWidth="1"/>
    <col min="6425" max="6426" width="12.85546875" style="2" customWidth="1"/>
    <col min="6427" max="6427" width="17" style="2" customWidth="1"/>
    <col min="6428" max="6429" width="14.7109375" style="2" customWidth="1"/>
    <col min="6430" max="6430" width="11.5703125" style="2" customWidth="1"/>
    <col min="6431" max="6431" width="19" style="2" customWidth="1"/>
    <col min="6432" max="6626" width="9.140625" style="2"/>
    <col min="6627" max="6627" width="7" style="2" customWidth="1"/>
    <col min="6628" max="6628" width="49.5703125" style="2" customWidth="1"/>
    <col min="6629" max="6629" width="0" style="2" hidden="1" customWidth="1"/>
    <col min="6630" max="6630" width="11.7109375" style="2" customWidth="1"/>
    <col min="6631" max="6631" width="12" style="2" customWidth="1"/>
    <col min="6632" max="6634" width="0" style="2" hidden="1" customWidth="1"/>
    <col min="6635" max="6635" width="12.28515625" style="2" customWidth="1"/>
    <col min="6636" max="6642" width="0" style="2" hidden="1" customWidth="1"/>
    <col min="6643" max="6643" width="12" style="2" customWidth="1"/>
    <col min="6644" max="6650" width="0" style="2" hidden="1" customWidth="1"/>
    <col min="6651" max="6651" width="11.7109375" style="2" customWidth="1"/>
    <col min="6652" max="6660" width="0" style="2" hidden="1" customWidth="1"/>
    <col min="6661" max="6661" width="11.42578125" style="2" bestFit="1" customWidth="1"/>
    <col min="6662" max="6662" width="6.7109375" style="2" customWidth="1"/>
    <col min="6663" max="6663" width="12.85546875" style="2" customWidth="1"/>
    <col min="6664" max="6664" width="12" style="2" customWidth="1"/>
    <col min="6665" max="6667" width="10.42578125" style="2" customWidth="1"/>
    <col min="6668" max="6668" width="11.42578125" style="2" bestFit="1" customWidth="1"/>
    <col min="6669" max="6669" width="10.42578125" style="2" customWidth="1"/>
    <col min="6670" max="6670" width="11.42578125" style="2" bestFit="1" customWidth="1"/>
    <col min="6671" max="6671" width="13" style="2" customWidth="1"/>
    <col min="6672" max="6679" width="19.42578125" style="2" customWidth="1"/>
    <col min="6680" max="6680" width="18.85546875" style="2" customWidth="1"/>
    <col min="6681" max="6682" width="12.85546875" style="2" customWidth="1"/>
    <col min="6683" max="6683" width="17" style="2" customWidth="1"/>
    <col min="6684" max="6685" width="14.7109375" style="2" customWidth="1"/>
    <col min="6686" max="6686" width="11.5703125" style="2" customWidth="1"/>
    <col min="6687" max="6687" width="19" style="2" customWidth="1"/>
    <col min="6688" max="6882" width="9.140625" style="2"/>
    <col min="6883" max="6883" width="7" style="2" customWidth="1"/>
    <col min="6884" max="6884" width="49.5703125" style="2" customWidth="1"/>
    <col min="6885" max="6885" width="0" style="2" hidden="1" customWidth="1"/>
    <col min="6886" max="6886" width="11.7109375" style="2" customWidth="1"/>
    <col min="6887" max="6887" width="12" style="2" customWidth="1"/>
    <col min="6888" max="6890" width="0" style="2" hidden="1" customWidth="1"/>
    <col min="6891" max="6891" width="12.28515625" style="2" customWidth="1"/>
    <col min="6892" max="6898" width="0" style="2" hidden="1" customWidth="1"/>
    <col min="6899" max="6899" width="12" style="2" customWidth="1"/>
    <col min="6900" max="6906" width="0" style="2" hidden="1" customWidth="1"/>
    <col min="6907" max="6907" width="11.7109375" style="2" customWidth="1"/>
    <col min="6908" max="6916" width="0" style="2" hidden="1" customWidth="1"/>
    <col min="6917" max="6917" width="11.42578125" style="2" bestFit="1" customWidth="1"/>
    <col min="6918" max="6918" width="6.7109375" style="2" customWidth="1"/>
    <col min="6919" max="6919" width="12.85546875" style="2" customWidth="1"/>
    <col min="6920" max="6920" width="12" style="2" customWidth="1"/>
    <col min="6921" max="6923" width="10.42578125" style="2" customWidth="1"/>
    <col min="6924" max="6924" width="11.42578125" style="2" bestFit="1" customWidth="1"/>
    <col min="6925" max="6925" width="10.42578125" style="2" customWidth="1"/>
    <col min="6926" max="6926" width="11.42578125" style="2" bestFit="1" customWidth="1"/>
    <col min="6927" max="6927" width="13" style="2" customWidth="1"/>
    <col min="6928" max="6935" width="19.42578125" style="2" customWidth="1"/>
    <col min="6936" max="6936" width="18.85546875" style="2" customWidth="1"/>
    <col min="6937" max="6938" width="12.85546875" style="2" customWidth="1"/>
    <col min="6939" max="6939" width="17" style="2" customWidth="1"/>
    <col min="6940" max="6941" width="14.7109375" style="2" customWidth="1"/>
    <col min="6942" max="6942" width="11.5703125" style="2" customWidth="1"/>
    <col min="6943" max="6943" width="19" style="2" customWidth="1"/>
    <col min="6944" max="7138" width="9.140625" style="2"/>
    <col min="7139" max="7139" width="7" style="2" customWidth="1"/>
    <col min="7140" max="7140" width="49.5703125" style="2" customWidth="1"/>
    <col min="7141" max="7141" width="0" style="2" hidden="1" customWidth="1"/>
    <col min="7142" max="7142" width="11.7109375" style="2" customWidth="1"/>
    <col min="7143" max="7143" width="12" style="2" customWidth="1"/>
    <col min="7144" max="7146" width="0" style="2" hidden="1" customWidth="1"/>
    <col min="7147" max="7147" width="12.28515625" style="2" customWidth="1"/>
    <col min="7148" max="7154" width="0" style="2" hidden="1" customWidth="1"/>
    <col min="7155" max="7155" width="12" style="2" customWidth="1"/>
    <col min="7156" max="7162" width="0" style="2" hidden="1" customWidth="1"/>
    <col min="7163" max="7163" width="11.7109375" style="2" customWidth="1"/>
    <col min="7164" max="7172" width="0" style="2" hidden="1" customWidth="1"/>
    <col min="7173" max="7173" width="11.42578125" style="2" bestFit="1" customWidth="1"/>
    <col min="7174" max="7174" width="6.7109375" style="2" customWidth="1"/>
    <col min="7175" max="7175" width="12.85546875" style="2" customWidth="1"/>
    <col min="7176" max="7176" width="12" style="2" customWidth="1"/>
    <col min="7177" max="7179" width="10.42578125" style="2" customWidth="1"/>
    <col min="7180" max="7180" width="11.42578125" style="2" bestFit="1" customWidth="1"/>
    <col min="7181" max="7181" width="10.42578125" style="2" customWidth="1"/>
    <col min="7182" max="7182" width="11.42578125" style="2" bestFit="1" customWidth="1"/>
    <col min="7183" max="7183" width="13" style="2" customWidth="1"/>
    <col min="7184" max="7191" width="19.42578125" style="2" customWidth="1"/>
    <col min="7192" max="7192" width="18.85546875" style="2" customWidth="1"/>
    <col min="7193" max="7194" width="12.85546875" style="2" customWidth="1"/>
    <col min="7195" max="7195" width="17" style="2" customWidth="1"/>
    <col min="7196" max="7197" width="14.7109375" style="2" customWidth="1"/>
    <col min="7198" max="7198" width="11.5703125" style="2" customWidth="1"/>
    <col min="7199" max="7199" width="19" style="2" customWidth="1"/>
    <col min="7200" max="7394" width="9.140625" style="2"/>
    <col min="7395" max="7395" width="7" style="2" customWidth="1"/>
    <col min="7396" max="7396" width="49.5703125" style="2" customWidth="1"/>
    <col min="7397" max="7397" width="0" style="2" hidden="1" customWidth="1"/>
    <col min="7398" max="7398" width="11.7109375" style="2" customWidth="1"/>
    <col min="7399" max="7399" width="12" style="2" customWidth="1"/>
    <col min="7400" max="7402" width="0" style="2" hidden="1" customWidth="1"/>
    <col min="7403" max="7403" width="12.28515625" style="2" customWidth="1"/>
    <col min="7404" max="7410" width="0" style="2" hidden="1" customWidth="1"/>
    <col min="7411" max="7411" width="12" style="2" customWidth="1"/>
    <col min="7412" max="7418" width="0" style="2" hidden="1" customWidth="1"/>
    <col min="7419" max="7419" width="11.7109375" style="2" customWidth="1"/>
    <col min="7420" max="7428" width="0" style="2" hidden="1" customWidth="1"/>
    <col min="7429" max="7429" width="11.42578125" style="2" bestFit="1" customWidth="1"/>
    <col min="7430" max="7430" width="6.7109375" style="2" customWidth="1"/>
    <col min="7431" max="7431" width="12.85546875" style="2" customWidth="1"/>
    <col min="7432" max="7432" width="12" style="2" customWidth="1"/>
    <col min="7433" max="7435" width="10.42578125" style="2" customWidth="1"/>
    <col min="7436" max="7436" width="11.42578125" style="2" bestFit="1" customWidth="1"/>
    <col min="7437" max="7437" width="10.42578125" style="2" customWidth="1"/>
    <col min="7438" max="7438" width="11.42578125" style="2" bestFit="1" customWidth="1"/>
    <col min="7439" max="7439" width="13" style="2" customWidth="1"/>
    <col min="7440" max="7447" width="19.42578125" style="2" customWidth="1"/>
    <col min="7448" max="7448" width="18.85546875" style="2" customWidth="1"/>
    <col min="7449" max="7450" width="12.85546875" style="2" customWidth="1"/>
    <col min="7451" max="7451" width="17" style="2" customWidth="1"/>
    <col min="7452" max="7453" width="14.7109375" style="2" customWidth="1"/>
    <col min="7454" max="7454" width="11.5703125" style="2" customWidth="1"/>
    <col min="7455" max="7455" width="19" style="2" customWidth="1"/>
    <col min="7456" max="7650" width="9.140625" style="2"/>
    <col min="7651" max="7651" width="7" style="2" customWidth="1"/>
    <col min="7652" max="7652" width="49.5703125" style="2" customWidth="1"/>
    <col min="7653" max="7653" width="0" style="2" hidden="1" customWidth="1"/>
    <col min="7654" max="7654" width="11.7109375" style="2" customWidth="1"/>
    <col min="7655" max="7655" width="12" style="2" customWidth="1"/>
    <col min="7656" max="7658" width="0" style="2" hidden="1" customWidth="1"/>
    <col min="7659" max="7659" width="12.28515625" style="2" customWidth="1"/>
    <col min="7660" max="7666" width="0" style="2" hidden="1" customWidth="1"/>
    <col min="7667" max="7667" width="12" style="2" customWidth="1"/>
    <col min="7668" max="7674" width="0" style="2" hidden="1" customWidth="1"/>
    <col min="7675" max="7675" width="11.7109375" style="2" customWidth="1"/>
    <col min="7676" max="7684" width="0" style="2" hidden="1" customWidth="1"/>
    <col min="7685" max="7685" width="11.42578125" style="2" bestFit="1" customWidth="1"/>
    <col min="7686" max="7686" width="6.7109375" style="2" customWidth="1"/>
    <col min="7687" max="7687" width="12.85546875" style="2" customWidth="1"/>
    <col min="7688" max="7688" width="12" style="2" customWidth="1"/>
    <col min="7689" max="7691" width="10.42578125" style="2" customWidth="1"/>
    <col min="7692" max="7692" width="11.42578125" style="2" bestFit="1" customWidth="1"/>
    <col min="7693" max="7693" width="10.42578125" style="2" customWidth="1"/>
    <col min="7694" max="7694" width="11.42578125" style="2" bestFit="1" customWidth="1"/>
    <col min="7695" max="7695" width="13" style="2" customWidth="1"/>
    <col min="7696" max="7703" width="19.42578125" style="2" customWidth="1"/>
    <col min="7704" max="7704" width="18.85546875" style="2" customWidth="1"/>
    <col min="7705" max="7706" width="12.85546875" style="2" customWidth="1"/>
    <col min="7707" max="7707" width="17" style="2" customWidth="1"/>
    <col min="7708" max="7709" width="14.7109375" style="2" customWidth="1"/>
    <col min="7710" max="7710" width="11.5703125" style="2" customWidth="1"/>
    <col min="7711" max="7711" width="19" style="2" customWidth="1"/>
    <col min="7712" max="7906" width="9.140625" style="2"/>
    <col min="7907" max="7907" width="7" style="2" customWidth="1"/>
    <col min="7908" max="7908" width="49.5703125" style="2" customWidth="1"/>
    <col min="7909" max="7909" width="0" style="2" hidden="1" customWidth="1"/>
    <col min="7910" max="7910" width="11.7109375" style="2" customWidth="1"/>
    <col min="7911" max="7911" width="12" style="2" customWidth="1"/>
    <col min="7912" max="7914" width="0" style="2" hidden="1" customWidth="1"/>
    <col min="7915" max="7915" width="12.28515625" style="2" customWidth="1"/>
    <col min="7916" max="7922" width="0" style="2" hidden="1" customWidth="1"/>
    <col min="7923" max="7923" width="12" style="2" customWidth="1"/>
    <col min="7924" max="7930" width="0" style="2" hidden="1" customWidth="1"/>
    <col min="7931" max="7931" width="11.7109375" style="2" customWidth="1"/>
    <col min="7932" max="7940" width="0" style="2" hidden="1" customWidth="1"/>
    <col min="7941" max="7941" width="11.42578125" style="2" bestFit="1" customWidth="1"/>
    <col min="7942" max="7942" width="6.7109375" style="2" customWidth="1"/>
    <col min="7943" max="7943" width="12.85546875" style="2" customWidth="1"/>
    <col min="7944" max="7944" width="12" style="2" customWidth="1"/>
    <col min="7945" max="7947" width="10.42578125" style="2" customWidth="1"/>
    <col min="7948" max="7948" width="11.42578125" style="2" bestFit="1" customWidth="1"/>
    <col min="7949" max="7949" width="10.42578125" style="2" customWidth="1"/>
    <col min="7950" max="7950" width="11.42578125" style="2" bestFit="1" customWidth="1"/>
    <col min="7951" max="7951" width="13" style="2" customWidth="1"/>
    <col min="7952" max="7959" width="19.42578125" style="2" customWidth="1"/>
    <col min="7960" max="7960" width="18.85546875" style="2" customWidth="1"/>
    <col min="7961" max="7962" width="12.85546875" style="2" customWidth="1"/>
    <col min="7963" max="7963" width="17" style="2" customWidth="1"/>
    <col min="7964" max="7965" width="14.7109375" style="2" customWidth="1"/>
    <col min="7966" max="7966" width="11.5703125" style="2" customWidth="1"/>
    <col min="7967" max="7967" width="19" style="2" customWidth="1"/>
    <col min="7968" max="8162" width="9.140625" style="2"/>
    <col min="8163" max="8163" width="7" style="2" customWidth="1"/>
    <col min="8164" max="8164" width="49.5703125" style="2" customWidth="1"/>
    <col min="8165" max="8165" width="0" style="2" hidden="1" customWidth="1"/>
    <col min="8166" max="8166" width="11.7109375" style="2" customWidth="1"/>
    <col min="8167" max="8167" width="12" style="2" customWidth="1"/>
    <col min="8168" max="8170" width="0" style="2" hidden="1" customWidth="1"/>
    <col min="8171" max="8171" width="12.28515625" style="2" customWidth="1"/>
    <col min="8172" max="8178" width="0" style="2" hidden="1" customWidth="1"/>
    <col min="8179" max="8179" width="12" style="2" customWidth="1"/>
    <col min="8180" max="8186" width="0" style="2" hidden="1" customWidth="1"/>
    <col min="8187" max="8187" width="11.7109375" style="2" customWidth="1"/>
    <col min="8188" max="8196" width="0" style="2" hidden="1" customWidth="1"/>
    <col min="8197" max="8197" width="11.42578125" style="2" bestFit="1" customWidth="1"/>
    <col min="8198" max="8198" width="6.7109375" style="2" customWidth="1"/>
    <col min="8199" max="8199" width="12.85546875" style="2" customWidth="1"/>
    <col min="8200" max="8200" width="12" style="2" customWidth="1"/>
    <col min="8201" max="8203" width="10.42578125" style="2" customWidth="1"/>
    <col min="8204" max="8204" width="11.42578125" style="2" bestFit="1" customWidth="1"/>
    <col min="8205" max="8205" width="10.42578125" style="2" customWidth="1"/>
    <col min="8206" max="8206" width="11.42578125" style="2" bestFit="1" customWidth="1"/>
    <col min="8207" max="8207" width="13" style="2" customWidth="1"/>
    <col min="8208" max="8215" width="19.42578125" style="2" customWidth="1"/>
    <col min="8216" max="8216" width="18.85546875" style="2" customWidth="1"/>
    <col min="8217" max="8218" width="12.85546875" style="2" customWidth="1"/>
    <col min="8219" max="8219" width="17" style="2" customWidth="1"/>
    <col min="8220" max="8221" width="14.7109375" style="2" customWidth="1"/>
    <col min="8222" max="8222" width="11.5703125" style="2" customWidth="1"/>
    <col min="8223" max="8223" width="19" style="2" customWidth="1"/>
    <col min="8224" max="8418" width="9.140625" style="2"/>
    <col min="8419" max="8419" width="7" style="2" customWidth="1"/>
    <col min="8420" max="8420" width="49.5703125" style="2" customWidth="1"/>
    <col min="8421" max="8421" width="0" style="2" hidden="1" customWidth="1"/>
    <col min="8422" max="8422" width="11.7109375" style="2" customWidth="1"/>
    <col min="8423" max="8423" width="12" style="2" customWidth="1"/>
    <col min="8424" max="8426" width="0" style="2" hidden="1" customWidth="1"/>
    <col min="8427" max="8427" width="12.28515625" style="2" customWidth="1"/>
    <col min="8428" max="8434" width="0" style="2" hidden="1" customWidth="1"/>
    <col min="8435" max="8435" width="12" style="2" customWidth="1"/>
    <col min="8436" max="8442" width="0" style="2" hidden="1" customWidth="1"/>
    <col min="8443" max="8443" width="11.7109375" style="2" customWidth="1"/>
    <col min="8444" max="8452" width="0" style="2" hidden="1" customWidth="1"/>
    <col min="8453" max="8453" width="11.42578125" style="2" bestFit="1" customWidth="1"/>
    <col min="8454" max="8454" width="6.7109375" style="2" customWidth="1"/>
    <col min="8455" max="8455" width="12.85546875" style="2" customWidth="1"/>
    <col min="8456" max="8456" width="12" style="2" customWidth="1"/>
    <col min="8457" max="8459" width="10.42578125" style="2" customWidth="1"/>
    <col min="8460" max="8460" width="11.42578125" style="2" bestFit="1" customWidth="1"/>
    <col min="8461" max="8461" width="10.42578125" style="2" customWidth="1"/>
    <col min="8462" max="8462" width="11.42578125" style="2" bestFit="1" customWidth="1"/>
    <col min="8463" max="8463" width="13" style="2" customWidth="1"/>
    <col min="8464" max="8471" width="19.42578125" style="2" customWidth="1"/>
    <col min="8472" max="8472" width="18.85546875" style="2" customWidth="1"/>
    <col min="8473" max="8474" width="12.85546875" style="2" customWidth="1"/>
    <col min="8475" max="8475" width="17" style="2" customWidth="1"/>
    <col min="8476" max="8477" width="14.7109375" style="2" customWidth="1"/>
    <col min="8478" max="8478" width="11.5703125" style="2" customWidth="1"/>
    <col min="8479" max="8479" width="19" style="2" customWidth="1"/>
    <col min="8480" max="8674" width="9.140625" style="2"/>
    <col min="8675" max="8675" width="7" style="2" customWidth="1"/>
    <col min="8676" max="8676" width="49.5703125" style="2" customWidth="1"/>
    <col min="8677" max="8677" width="0" style="2" hidden="1" customWidth="1"/>
    <col min="8678" max="8678" width="11.7109375" style="2" customWidth="1"/>
    <col min="8679" max="8679" width="12" style="2" customWidth="1"/>
    <col min="8680" max="8682" width="0" style="2" hidden="1" customWidth="1"/>
    <col min="8683" max="8683" width="12.28515625" style="2" customWidth="1"/>
    <col min="8684" max="8690" width="0" style="2" hidden="1" customWidth="1"/>
    <col min="8691" max="8691" width="12" style="2" customWidth="1"/>
    <col min="8692" max="8698" width="0" style="2" hidden="1" customWidth="1"/>
    <col min="8699" max="8699" width="11.7109375" style="2" customWidth="1"/>
    <col min="8700" max="8708" width="0" style="2" hidden="1" customWidth="1"/>
    <col min="8709" max="8709" width="11.42578125" style="2" bestFit="1" customWidth="1"/>
    <col min="8710" max="8710" width="6.7109375" style="2" customWidth="1"/>
    <col min="8711" max="8711" width="12.85546875" style="2" customWidth="1"/>
    <col min="8712" max="8712" width="12" style="2" customWidth="1"/>
    <col min="8713" max="8715" width="10.42578125" style="2" customWidth="1"/>
    <col min="8716" max="8716" width="11.42578125" style="2" bestFit="1" customWidth="1"/>
    <col min="8717" max="8717" width="10.42578125" style="2" customWidth="1"/>
    <col min="8718" max="8718" width="11.42578125" style="2" bestFit="1" customWidth="1"/>
    <col min="8719" max="8719" width="13" style="2" customWidth="1"/>
    <col min="8720" max="8727" width="19.42578125" style="2" customWidth="1"/>
    <col min="8728" max="8728" width="18.85546875" style="2" customWidth="1"/>
    <col min="8729" max="8730" width="12.85546875" style="2" customWidth="1"/>
    <col min="8731" max="8731" width="17" style="2" customWidth="1"/>
    <col min="8732" max="8733" width="14.7109375" style="2" customWidth="1"/>
    <col min="8734" max="8734" width="11.5703125" style="2" customWidth="1"/>
    <col min="8735" max="8735" width="19" style="2" customWidth="1"/>
    <col min="8736" max="8930" width="9.140625" style="2"/>
    <col min="8931" max="8931" width="7" style="2" customWidth="1"/>
    <col min="8932" max="8932" width="49.5703125" style="2" customWidth="1"/>
    <col min="8933" max="8933" width="0" style="2" hidden="1" customWidth="1"/>
    <col min="8934" max="8934" width="11.7109375" style="2" customWidth="1"/>
    <col min="8935" max="8935" width="12" style="2" customWidth="1"/>
    <col min="8936" max="8938" width="0" style="2" hidden="1" customWidth="1"/>
    <col min="8939" max="8939" width="12.28515625" style="2" customWidth="1"/>
    <col min="8940" max="8946" width="0" style="2" hidden="1" customWidth="1"/>
    <col min="8947" max="8947" width="12" style="2" customWidth="1"/>
    <col min="8948" max="8954" width="0" style="2" hidden="1" customWidth="1"/>
    <col min="8955" max="8955" width="11.7109375" style="2" customWidth="1"/>
    <col min="8956" max="8964" width="0" style="2" hidden="1" customWidth="1"/>
    <col min="8965" max="8965" width="11.42578125" style="2" bestFit="1" customWidth="1"/>
    <col min="8966" max="8966" width="6.7109375" style="2" customWidth="1"/>
    <col min="8967" max="8967" width="12.85546875" style="2" customWidth="1"/>
    <col min="8968" max="8968" width="12" style="2" customWidth="1"/>
    <col min="8969" max="8971" width="10.42578125" style="2" customWidth="1"/>
    <col min="8972" max="8972" width="11.42578125" style="2" bestFit="1" customWidth="1"/>
    <col min="8973" max="8973" width="10.42578125" style="2" customWidth="1"/>
    <col min="8974" max="8974" width="11.42578125" style="2" bestFit="1" customWidth="1"/>
    <col min="8975" max="8975" width="13" style="2" customWidth="1"/>
    <col min="8976" max="8983" width="19.42578125" style="2" customWidth="1"/>
    <col min="8984" max="8984" width="18.85546875" style="2" customWidth="1"/>
    <col min="8985" max="8986" width="12.85546875" style="2" customWidth="1"/>
    <col min="8987" max="8987" width="17" style="2" customWidth="1"/>
    <col min="8988" max="8989" width="14.7109375" style="2" customWidth="1"/>
    <col min="8990" max="8990" width="11.5703125" style="2" customWidth="1"/>
    <col min="8991" max="8991" width="19" style="2" customWidth="1"/>
    <col min="8992" max="9186" width="9.140625" style="2"/>
    <col min="9187" max="9187" width="7" style="2" customWidth="1"/>
    <col min="9188" max="9188" width="49.5703125" style="2" customWidth="1"/>
    <col min="9189" max="9189" width="0" style="2" hidden="1" customWidth="1"/>
    <col min="9190" max="9190" width="11.7109375" style="2" customWidth="1"/>
    <col min="9191" max="9191" width="12" style="2" customWidth="1"/>
    <col min="9192" max="9194" width="0" style="2" hidden="1" customWidth="1"/>
    <col min="9195" max="9195" width="12.28515625" style="2" customWidth="1"/>
    <col min="9196" max="9202" width="0" style="2" hidden="1" customWidth="1"/>
    <col min="9203" max="9203" width="12" style="2" customWidth="1"/>
    <col min="9204" max="9210" width="0" style="2" hidden="1" customWidth="1"/>
    <col min="9211" max="9211" width="11.7109375" style="2" customWidth="1"/>
    <col min="9212" max="9220" width="0" style="2" hidden="1" customWidth="1"/>
    <col min="9221" max="9221" width="11.42578125" style="2" bestFit="1" customWidth="1"/>
    <col min="9222" max="9222" width="6.7109375" style="2" customWidth="1"/>
    <col min="9223" max="9223" width="12.85546875" style="2" customWidth="1"/>
    <col min="9224" max="9224" width="12" style="2" customWidth="1"/>
    <col min="9225" max="9227" width="10.42578125" style="2" customWidth="1"/>
    <col min="9228" max="9228" width="11.42578125" style="2" bestFit="1" customWidth="1"/>
    <col min="9229" max="9229" width="10.42578125" style="2" customWidth="1"/>
    <col min="9230" max="9230" width="11.42578125" style="2" bestFit="1" customWidth="1"/>
    <col min="9231" max="9231" width="13" style="2" customWidth="1"/>
    <col min="9232" max="9239" width="19.42578125" style="2" customWidth="1"/>
    <col min="9240" max="9240" width="18.85546875" style="2" customWidth="1"/>
    <col min="9241" max="9242" width="12.85546875" style="2" customWidth="1"/>
    <col min="9243" max="9243" width="17" style="2" customWidth="1"/>
    <col min="9244" max="9245" width="14.7109375" style="2" customWidth="1"/>
    <col min="9246" max="9246" width="11.5703125" style="2" customWidth="1"/>
    <col min="9247" max="9247" width="19" style="2" customWidth="1"/>
    <col min="9248" max="9442" width="9.140625" style="2"/>
    <col min="9443" max="9443" width="7" style="2" customWidth="1"/>
    <col min="9444" max="9444" width="49.5703125" style="2" customWidth="1"/>
    <col min="9445" max="9445" width="0" style="2" hidden="1" customWidth="1"/>
    <col min="9446" max="9446" width="11.7109375" style="2" customWidth="1"/>
    <col min="9447" max="9447" width="12" style="2" customWidth="1"/>
    <col min="9448" max="9450" width="0" style="2" hidden="1" customWidth="1"/>
    <col min="9451" max="9451" width="12.28515625" style="2" customWidth="1"/>
    <col min="9452" max="9458" width="0" style="2" hidden="1" customWidth="1"/>
    <col min="9459" max="9459" width="12" style="2" customWidth="1"/>
    <col min="9460" max="9466" width="0" style="2" hidden="1" customWidth="1"/>
    <col min="9467" max="9467" width="11.7109375" style="2" customWidth="1"/>
    <col min="9468" max="9476" width="0" style="2" hidden="1" customWidth="1"/>
    <col min="9477" max="9477" width="11.42578125" style="2" bestFit="1" customWidth="1"/>
    <col min="9478" max="9478" width="6.7109375" style="2" customWidth="1"/>
    <col min="9479" max="9479" width="12.85546875" style="2" customWidth="1"/>
    <col min="9480" max="9480" width="12" style="2" customWidth="1"/>
    <col min="9481" max="9483" width="10.42578125" style="2" customWidth="1"/>
    <col min="9484" max="9484" width="11.42578125" style="2" bestFit="1" customWidth="1"/>
    <col min="9485" max="9485" width="10.42578125" style="2" customWidth="1"/>
    <col min="9486" max="9486" width="11.42578125" style="2" bestFit="1" customWidth="1"/>
    <col min="9487" max="9487" width="13" style="2" customWidth="1"/>
    <col min="9488" max="9495" width="19.42578125" style="2" customWidth="1"/>
    <col min="9496" max="9496" width="18.85546875" style="2" customWidth="1"/>
    <col min="9497" max="9498" width="12.85546875" style="2" customWidth="1"/>
    <col min="9499" max="9499" width="17" style="2" customWidth="1"/>
    <col min="9500" max="9501" width="14.7109375" style="2" customWidth="1"/>
    <col min="9502" max="9502" width="11.5703125" style="2" customWidth="1"/>
    <col min="9503" max="9503" width="19" style="2" customWidth="1"/>
    <col min="9504" max="9698" width="9.140625" style="2"/>
    <col min="9699" max="9699" width="7" style="2" customWidth="1"/>
    <col min="9700" max="9700" width="49.5703125" style="2" customWidth="1"/>
    <col min="9701" max="9701" width="0" style="2" hidden="1" customWidth="1"/>
    <col min="9702" max="9702" width="11.7109375" style="2" customWidth="1"/>
    <col min="9703" max="9703" width="12" style="2" customWidth="1"/>
    <col min="9704" max="9706" width="0" style="2" hidden="1" customWidth="1"/>
    <col min="9707" max="9707" width="12.28515625" style="2" customWidth="1"/>
    <col min="9708" max="9714" width="0" style="2" hidden="1" customWidth="1"/>
    <col min="9715" max="9715" width="12" style="2" customWidth="1"/>
    <col min="9716" max="9722" width="0" style="2" hidden="1" customWidth="1"/>
    <col min="9723" max="9723" width="11.7109375" style="2" customWidth="1"/>
    <col min="9724" max="9732" width="0" style="2" hidden="1" customWidth="1"/>
    <col min="9733" max="9733" width="11.42578125" style="2" bestFit="1" customWidth="1"/>
    <col min="9734" max="9734" width="6.7109375" style="2" customWidth="1"/>
    <col min="9735" max="9735" width="12.85546875" style="2" customWidth="1"/>
    <col min="9736" max="9736" width="12" style="2" customWidth="1"/>
    <col min="9737" max="9739" width="10.42578125" style="2" customWidth="1"/>
    <col min="9740" max="9740" width="11.42578125" style="2" bestFit="1" customWidth="1"/>
    <col min="9741" max="9741" width="10.42578125" style="2" customWidth="1"/>
    <col min="9742" max="9742" width="11.42578125" style="2" bestFit="1" customWidth="1"/>
    <col min="9743" max="9743" width="13" style="2" customWidth="1"/>
    <col min="9744" max="9751" width="19.42578125" style="2" customWidth="1"/>
    <col min="9752" max="9752" width="18.85546875" style="2" customWidth="1"/>
    <col min="9753" max="9754" width="12.85546875" style="2" customWidth="1"/>
    <col min="9755" max="9755" width="17" style="2" customWidth="1"/>
    <col min="9756" max="9757" width="14.7109375" style="2" customWidth="1"/>
    <col min="9758" max="9758" width="11.5703125" style="2" customWidth="1"/>
    <col min="9759" max="9759" width="19" style="2" customWidth="1"/>
    <col min="9760" max="9954" width="9.140625" style="2"/>
    <col min="9955" max="9955" width="7" style="2" customWidth="1"/>
    <col min="9956" max="9956" width="49.5703125" style="2" customWidth="1"/>
    <col min="9957" max="9957" width="0" style="2" hidden="1" customWidth="1"/>
    <col min="9958" max="9958" width="11.7109375" style="2" customWidth="1"/>
    <col min="9959" max="9959" width="12" style="2" customWidth="1"/>
    <col min="9960" max="9962" width="0" style="2" hidden="1" customWidth="1"/>
    <col min="9963" max="9963" width="12.28515625" style="2" customWidth="1"/>
    <col min="9964" max="9970" width="0" style="2" hidden="1" customWidth="1"/>
    <col min="9971" max="9971" width="12" style="2" customWidth="1"/>
    <col min="9972" max="9978" width="0" style="2" hidden="1" customWidth="1"/>
    <col min="9979" max="9979" width="11.7109375" style="2" customWidth="1"/>
    <col min="9980" max="9988" width="0" style="2" hidden="1" customWidth="1"/>
    <col min="9989" max="9989" width="11.42578125" style="2" bestFit="1" customWidth="1"/>
    <col min="9990" max="9990" width="6.7109375" style="2" customWidth="1"/>
    <col min="9991" max="9991" width="12.85546875" style="2" customWidth="1"/>
    <col min="9992" max="9992" width="12" style="2" customWidth="1"/>
    <col min="9993" max="9995" width="10.42578125" style="2" customWidth="1"/>
    <col min="9996" max="9996" width="11.42578125" style="2" bestFit="1" customWidth="1"/>
    <col min="9997" max="9997" width="10.42578125" style="2" customWidth="1"/>
    <col min="9998" max="9998" width="11.42578125" style="2" bestFit="1" customWidth="1"/>
    <col min="9999" max="9999" width="13" style="2" customWidth="1"/>
    <col min="10000" max="10007" width="19.42578125" style="2" customWidth="1"/>
    <col min="10008" max="10008" width="18.85546875" style="2" customWidth="1"/>
    <col min="10009" max="10010" width="12.85546875" style="2" customWidth="1"/>
    <col min="10011" max="10011" width="17" style="2" customWidth="1"/>
    <col min="10012" max="10013" width="14.7109375" style="2" customWidth="1"/>
    <col min="10014" max="10014" width="11.5703125" style="2" customWidth="1"/>
    <col min="10015" max="10015" width="19" style="2" customWidth="1"/>
    <col min="10016" max="10210" width="9.140625" style="2"/>
    <col min="10211" max="10211" width="7" style="2" customWidth="1"/>
    <col min="10212" max="10212" width="49.5703125" style="2" customWidth="1"/>
    <col min="10213" max="10213" width="0" style="2" hidden="1" customWidth="1"/>
    <col min="10214" max="10214" width="11.7109375" style="2" customWidth="1"/>
    <col min="10215" max="10215" width="12" style="2" customWidth="1"/>
    <col min="10216" max="10218" width="0" style="2" hidden="1" customWidth="1"/>
    <col min="10219" max="10219" width="12.28515625" style="2" customWidth="1"/>
    <col min="10220" max="10226" width="0" style="2" hidden="1" customWidth="1"/>
    <col min="10227" max="10227" width="12" style="2" customWidth="1"/>
    <col min="10228" max="10234" width="0" style="2" hidden="1" customWidth="1"/>
    <col min="10235" max="10235" width="11.7109375" style="2" customWidth="1"/>
    <col min="10236" max="10244" width="0" style="2" hidden="1" customWidth="1"/>
    <col min="10245" max="10245" width="11.42578125" style="2" bestFit="1" customWidth="1"/>
    <col min="10246" max="10246" width="6.7109375" style="2" customWidth="1"/>
    <col min="10247" max="10247" width="12.85546875" style="2" customWidth="1"/>
    <col min="10248" max="10248" width="12" style="2" customWidth="1"/>
    <col min="10249" max="10251" width="10.42578125" style="2" customWidth="1"/>
    <col min="10252" max="10252" width="11.42578125" style="2" bestFit="1" customWidth="1"/>
    <col min="10253" max="10253" width="10.42578125" style="2" customWidth="1"/>
    <col min="10254" max="10254" width="11.42578125" style="2" bestFit="1" customWidth="1"/>
    <col min="10255" max="10255" width="13" style="2" customWidth="1"/>
    <col min="10256" max="10263" width="19.42578125" style="2" customWidth="1"/>
    <col min="10264" max="10264" width="18.85546875" style="2" customWidth="1"/>
    <col min="10265" max="10266" width="12.85546875" style="2" customWidth="1"/>
    <col min="10267" max="10267" width="17" style="2" customWidth="1"/>
    <col min="10268" max="10269" width="14.7109375" style="2" customWidth="1"/>
    <col min="10270" max="10270" width="11.5703125" style="2" customWidth="1"/>
    <col min="10271" max="10271" width="19" style="2" customWidth="1"/>
    <col min="10272" max="10466" width="9.140625" style="2"/>
    <col min="10467" max="10467" width="7" style="2" customWidth="1"/>
    <col min="10468" max="10468" width="49.5703125" style="2" customWidth="1"/>
    <col min="10469" max="10469" width="0" style="2" hidden="1" customWidth="1"/>
    <col min="10470" max="10470" width="11.7109375" style="2" customWidth="1"/>
    <col min="10471" max="10471" width="12" style="2" customWidth="1"/>
    <col min="10472" max="10474" width="0" style="2" hidden="1" customWidth="1"/>
    <col min="10475" max="10475" width="12.28515625" style="2" customWidth="1"/>
    <col min="10476" max="10482" width="0" style="2" hidden="1" customWidth="1"/>
    <col min="10483" max="10483" width="12" style="2" customWidth="1"/>
    <col min="10484" max="10490" width="0" style="2" hidden="1" customWidth="1"/>
    <col min="10491" max="10491" width="11.7109375" style="2" customWidth="1"/>
    <col min="10492" max="10500" width="0" style="2" hidden="1" customWidth="1"/>
    <col min="10501" max="10501" width="11.42578125" style="2" bestFit="1" customWidth="1"/>
    <col min="10502" max="10502" width="6.7109375" style="2" customWidth="1"/>
    <col min="10503" max="10503" width="12.85546875" style="2" customWidth="1"/>
    <col min="10504" max="10504" width="12" style="2" customWidth="1"/>
    <col min="10505" max="10507" width="10.42578125" style="2" customWidth="1"/>
    <col min="10508" max="10508" width="11.42578125" style="2" bestFit="1" customWidth="1"/>
    <col min="10509" max="10509" width="10.42578125" style="2" customWidth="1"/>
    <col min="10510" max="10510" width="11.42578125" style="2" bestFit="1" customWidth="1"/>
    <col min="10511" max="10511" width="13" style="2" customWidth="1"/>
    <col min="10512" max="10519" width="19.42578125" style="2" customWidth="1"/>
    <col min="10520" max="10520" width="18.85546875" style="2" customWidth="1"/>
    <col min="10521" max="10522" width="12.85546875" style="2" customWidth="1"/>
    <col min="10523" max="10523" width="17" style="2" customWidth="1"/>
    <col min="10524" max="10525" width="14.7109375" style="2" customWidth="1"/>
    <col min="10526" max="10526" width="11.5703125" style="2" customWidth="1"/>
    <col min="10527" max="10527" width="19" style="2" customWidth="1"/>
    <col min="10528" max="10722" width="9.140625" style="2"/>
    <col min="10723" max="10723" width="7" style="2" customWidth="1"/>
    <col min="10724" max="10724" width="49.5703125" style="2" customWidth="1"/>
    <col min="10725" max="10725" width="0" style="2" hidden="1" customWidth="1"/>
    <col min="10726" max="10726" width="11.7109375" style="2" customWidth="1"/>
    <col min="10727" max="10727" width="12" style="2" customWidth="1"/>
    <col min="10728" max="10730" width="0" style="2" hidden="1" customWidth="1"/>
    <col min="10731" max="10731" width="12.28515625" style="2" customWidth="1"/>
    <col min="10732" max="10738" width="0" style="2" hidden="1" customWidth="1"/>
    <col min="10739" max="10739" width="12" style="2" customWidth="1"/>
    <col min="10740" max="10746" width="0" style="2" hidden="1" customWidth="1"/>
    <col min="10747" max="10747" width="11.7109375" style="2" customWidth="1"/>
    <col min="10748" max="10756" width="0" style="2" hidden="1" customWidth="1"/>
    <col min="10757" max="10757" width="11.42578125" style="2" bestFit="1" customWidth="1"/>
    <col min="10758" max="10758" width="6.7109375" style="2" customWidth="1"/>
    <col min="10759" max="10759" width="12.85546875" style="2" customWidth="1"/>
    <col min="10760" max="10760" width="12" style="2" customWidth="1"/>
    <col min="10761" max="10763" width="10.42578125" style="2" customWidth="1"/>
    <col min="10764" max="10764" width="11.42578125" style="2" bestFit="1" customWidth="1"/>
    <col min="10765" max="10765" width="10.42578125" style="2" customWidth="1"/>
    <col min="10766" max="10766" width="11.42578125" style="2" bestFit="1" customWidth="1"/>
    <col min="10767" max="10767" width="13" style="2" customWidth="1"/>
    <col min="10768" max="10775" width="19.42578125" style="2" customWidth="1"/>
    <col min="10776" max="10776" width="18.85546875" style="2" customWidth="1"/>
    <col min="10777" max="10778" width="12.85546875" style="2" customWidth="1"/>
    <col min="10779" max="10779" width="17" style="2" customWidth="1"/>
    <col min="10780" max="10781" width="14.7109375" style="2" customWidth="1"/>
    <col min="10782" max="10782" width="11.5703125" style="2" customWidth="1"/>
    <col min="10783" max="10783" width="19" style="2" customWidth="1"/>
    <col min="10784" max="10978" width="9.140625" style="2"/>
    <col min="10979" max="10979" width="7" style="2" customWidth="1"/>
    <col min="10980" max="10980" width="49.5703125" style="2" customWidth="1"/>
    <col min="10981" max="10981" width="0" style="2" hidden="1" customWidth="1"/>
    <col min="10982" max="10982" width="11.7109375" style="2" customWidth="1"/>
    <col min="10983" max="10983" width="12" style="2" customWidth="1"/>
    <col min="10984" max="10986" width="0" style="2" hidden="1" customWidth="1"/>
    <col min="10987" max="10987" width="12.28515625" style="2" customWidth="1"/>
    <col min="10988" max="10994" width="0" style="2" hidden="1" customWidth="1"/>
    <col min="10995" max="10995" width="12" style="2" customWidth="1"/>
    <col min="10996" max="11002" width="0" style="2" hidden="1" customWidth="1"/>
    <col min="11003" max="11003" width="11.7109375" style="2" customWidth="1"/>
    <col min="11004" max="11012" width="0" style="2" hidden="1" customWidth="1"/>
    <col min="11013" max="11013" width="11.42578125" style="2" bestFit="1" customWidth="1"/>
    <col min="11014" max="11014" width="6.7109375" style="2" customWidth="1"/>
    <col min="11015" max="11015" width="12.85546875" style="2" customWidth="1"/>
    <col min="11016" max="11016" width="12" style="2" customWidth="1"/>
    <col min="11017" max="11019" width="10.42578125" style="2" customWidth="1"/>
    <col min="11020" max="11020" width="11.42578125" style="2" bestFit="1" customWidth="1"/>
    <col min="11021" max="11021" width="10.42578125" style="2" customWidth="1"/>
    <col min="11022" max="11022" width="11.42578125" style="2" bestFit="1" customWidth="1"/>
    <col min="11023" max="11023" width="13" style="2" customWidth="1"/>
    <col min="11024" max="11031" width="19.42578125" style="2" customWidth="1"/>
    <col min="11032" max="11032" width="18.85546875" style="2" customWidth="1"/>
    <col min="11033" max="11034" width="12.85546875" style="2" customWidth="1"/>
    <col min="11035" max="11035" width="17" style="2" customWidth="1"/>
    <col min="11036" max="11037" width="14.7109375" style="2" customWidth="1"/>
    <col min="11038" max="11038" width="11.5703125" style="2" customWidth="1"/>
    <col min="11039" max="11039" width="19" style="2" customWidth="1"/>
    <col min="11040" max="11234" width="9.140625" style="2"/>
    <col min="11235" max="11235" width="7" style="2" customWidth="1"/>
    <col min="11236" max="11236" width="49.5703125" style="2" customWidth="1"/>
    <col min="11237" max="11237" width="0" style="2" hidden="1" customWidth="1"/>
    <col min="11238" max="11238" width="11.7109375" style="2" customWidth="1"/>
    <col min="11239" max="11239" width="12" style="2" customWidth="1"/>
    <col min="11240" max="11242" width="0" style="2" hidden="1" customWidth="1"/>
    <col min="11243" max="11243" width="12.28515625" style="2" customWidth="1"/>
    <col min="11244" max="11250" width="0" style="2" hidden="1" customWidth="1"/>
    <col min="11251" max="11251" width="12" style="2" customWidth="1"/>
    <col min="11252" max="11258" width="0" style="2" hidden="1" customWidth="1"/>
    <col min="11259" max="11259" width="11.7109375" style="2" customWidth="1"/>
    <col min="11260" max="11268" width="0" style="2" hidden="1" customWidth="1"/>
    <col min="11269" max="11269" width="11.42578125" style="2" bestFit="1" customWidth="1"/>
    <col min="11270" max="11270" width="6.7109375" style="2" customWidth="1"/>
    <col min="11271" max="11271" width="12.85546875" style="2" customWidth="1"/>
    <col min="11272" max="11272" width="12" style="2" customWidth="1"/>
    <col min="11273" max="11275" width="10.42578125" style="2" customWidth="1"/>
    <col min="11276" max="11276" width="11.42578125" style="2" bestFit="1" customWidth="1"/>
    <col min="11277" max="11277" width="10.42578125" style="2" customWidth="1"/>
    <col min="11278" max="11278" width="11.42578125" style="2" bestFit="1" customWidth="1"/>
    <col min="11279" max="11279" width="13" style="2" customWidth="1"/>
    <col min="11280" max="11287" width="19.42578125" style="2" customWidth="1"/>
    <col min="11288" max="11288" width="18.85546875" style="2" customWidth="1"/>
    <col min="11289" max="11290" width="12.85546875" style="2" customWidth="1"/>
    <col min="11291" max="11291" width="17" style="2" customWidth="1"/>
    <col min="11292" max="11293" width="14.7109375" style="2" customWidth="1"/>
    <col min="11294" max="11294" width="11.5703125" style="2" customWidth="1"/>
    <col min="11295" max="11295" width="19" style="2" customWidth="1"/>
    <col min="11296" max="11490" width="9.140625" style="2"/>
    <col min="11491" max="11491" width="7" style="2" customWidth="1"/>
    <col min="11492" max="11492" width="49.5703125" style="2" customWidth="1"/>
    <col min="11493" max="11493" width="0" style="2" hidden="1" customWidth="1"/>
    <col min="11494" max="11494" width="11.7109375" style="2" customWidth="1"/>
    <col min="11495" max="11495" width="12" style="2" customWidth="1"/>
    <col min="11496" max="11498" width="0" style="2" hidden="1" customWidth="1"/>
    <col min="11499" max="11499" width="12.28515625" style="2" customWidth="1"/>
    <col min="11500" max="11506" width="0" style="2" hidden="1" customWidth="1"/>
    <col min="11507" max="11507" width="12" style="2" customWidth="1"/>
    <col min="11508" max="11514" width="0" style="2" hidden="1" customWidth="1"/>
    <col min="11515" max="11515" width="11.7109375" style="2" customWidth="1"/>
    <col min="11516" max="11524" width="0" style="2" hidden="1" customWidth="1"/>
    <col min="11525" max="11525" width="11.42578125" style="2" bestFit="1" customWidth="1"/>
    <col min="11526" max="11526" width="6.7109375" style="2" customWidth="1"/>
    <col min="11527" max="11527" width="12.85546875" style="2" customWidth="1"/>
    <col min="11528" max="11528" width="12" style="2" customWidth="1"/>
    <col min="11529" max="11531" width="10.42578125" style="2" customWidth="1"/>
    <col min="11532" max="11532" width="11.42578125" style="2" bestFit="1" customWidth="1"/>
    <col min="11533" max="11533" width="10.42578125" style="2" customWidth="1"/>
    <col min="11534" max="11534" width="11.42578125" style="2" bestFit="1" customWidth="1"/>
    <col min="11535" max="11535" width="13" style="2" customWidth="1"/>
    <col min="11536" max="11543" width="19.42578125" style="2" customWidth="1"/>
    <col min="11544" max="11544" width="18.85546875" style="2" customWidth="1"/>
    <col min="11545" max="11546" width="12.85546875" style="2" customWidth="1"/>
    <col min="11547" max="11547" width="17" style="2" customWidth="1"/>
    <col min="11548" max="11549" width="14.7109375" style="2" customWidth="1"/>
    <col min="11550" max="11550" width="11.5703125" style="2" customWidth="1"/>
    <col min="11551" max="11551" width="19" style="2" customWidth="1"/>
    <col min="11552" max="11746" width="9.140625" style="2"/>
    <col min="11747" max="11747" width="7" style="2" customWidth="1"/>
    <col min="11748" max="11748" width="49.5703125" style="2" customWidth="1"/>
    <col min="11749" max="11749" width="0" style="2" hidden="1" customWidth="1"/>
    <col min="11750" max="11750" width="11.7109375" style="2" customWidth="1"/>
    <col min="11751" max="11751" width="12" style="2" customWidth="1"/>
    <col min="11752" max="11754" width="0" style="2" hidden="1" customWidth="1"/>
    <col min="11755" max="11755" width="12.28515625" style="2" customWidth="1"/>
    <col min="11756" max="11762" width="0" style="2" hidden="1" customWidth="1"/>
    <col min="11763" max="11763" width="12" style="2" customWidth="1"/>
    <col min="11764" max="11770" width="0" style="2" hidden="1" customWidth="1"/>
    <col min="11771" max="11771" width="11.7109375" style="2" customWidth="1"/>
    <col min="11772" max="11780" width="0" style="2" hidden="1" customWidth="1"/>
    <col min="11781" max="11781" width="11.42578125" style="2" bestFit="1" customWidth="1"/>
    <col min="11782" max="11782" width="6.7109375" style="2" customWidth="1"/>
    <col min="11783" max="11783" width="12.85546875" style="2" customWidth="1"/>
    <col min="11784" max="11784" width="12" style="2" customWidth="1"/>
    <col min="11785" max="11787" width="10.42578125" style="2" customWidth="1"/>
    <col min="11788" max="11788" width="11.42578125" style="2" bestFit="1" customWidth="1"/>
    <col min="11789" max="11789" width="10.42578125" style="2" customWidth="1"/>
    <col min="11790" max="11790" width="11.42578125" style="2" bestFit="1" customWidth="1"/>
    <col min="11791" max="11791" width="13" style="2" customWidth="1"/>
    <col min="11792" max="11799" width="19.42578125" style="2" customWidth="1"/>
    <col min="11800" max="11800" width="18.85546875" style="2" customWidth="1"/>
    <col min="11801" max="11802" width="12.85546875" style="2" customWidth="1"/>
    <col min="11803" max="11803" width="17" style="2" customWidth="1"/>
    <col min="11804" max="11805" width="14.7109375" style="2" customWidth="1"/>
    <col min="11806" max="11806" width="11.5703125" style="2" customWidth="1"/>
    <col min="11807" max="11807" width="19" style="2" customWidth="1"/>
    <col min="11808" max="12002" width="9.140625" style="2"/>
    <col min="12003" max="12003" width="7" style="2" customWidth="1"/>
    <col min="12004" max="12004" width="49.5703125" style="2" customWidth="1"/>
    <col min="12005" max="12005" width="0" style="2" hidden="1" customWidth="1"/>
    <col min="12006" max="12006" width="11.7109375" style="2" customWidth="1"/>
    <col min="12007" max="12007" width="12" style="2" customWidth="1"/>
    <col min="12008" max="12010" width="0" style="2" hidden="1" customWidth="1"/>
    <col min="12011" max="12011" width="12.28515625" style="2" customWidth="1"/>
    <col min="12012" max="12018" width="0" style="2" hidden="1" customWidth="1"/>
    <col min="12019" max="12019" width="12" style="2" customWidth="1"/>
    <col min="12020" max="12026" width="0" style="2" hidden="1" customWidth="1"/>
    <col min="12027" max="12027" width="11.7109375" style="2" customWidth="1"/>
    <col min="12028" max="12036" width="0" style="2" hidden="1" customWidth="1"/>
    <col min="12037" max="12037" width="11.42578125" style="2" bestFit="1" customWidth="1"/>
    <col min="12038" max="12038" width="6.7109375" style="2" customWidth="1"/>
    <col min="12039" max="12039" width="12.85546875" style="2" customWidth="1"/>
    <col min="12040" max="12040" width="12" style="2" customWidth="1"/>
    <col min="12041" max="12043" width="10.42578125" style="2" customWidth="1"/>
    <col min="12044" max="12044" width="11.42578125" style="2" bestFit="1" customWidth="1"/>
    <col min="12045" max="12045" width="10.42578125" style="2" customWidth="1"/>
    <col min="12046" max="12046" width="11.42578125" style="2" bestFit="1" customWidth="1"/>
    <col min="12047" max="12047" width="13" style="2" customWidth="1"/>
    <col min="12048" max="12055" width="19.42578125" style="2" customWidth="1"/>
    <col min="12056" max="12056" width="18.85546875" style="2" customWidth="1"/>
    <col min="12057" max="12058" width="12.85546875" style="2" customWidth="1"/>
    <col min="12059" max="12059" width="17" style="2" customWidth="1"/>
    <col min="12060" max="12061" width="14.7109375" style="2" customWidth="1"/>
    <col min="12062" max="12062" width="11.5703125" style="2" customWidth="1"/>
    <col min="12063" max="12063" width="19" style="2" customWidth="1"/>
    <col min="12064" max="12258" width="9.140625" style="2"/>
    <col min="12259" max="12259" width="7" style="2" customWidth="1"/>
    <col min="12260" max="12260" width="49.5703125" style="2" customWidth="1"/>
    <col min="12261" max="12261" width="0" style="2" hidden="1" customWidth="1"/>
    <col min="12262" max="12262" width="11.7109375" style="2" customWidth="1"/>
    <col min="12263" max="12263" width="12" style="2" customWidth="1"/>
    <col min="12264" max="12266" width="0" style="2" hidden="1" customWidth="1"/>
    <col min="12267" max="12267" width="12.28515625" style="2" customWidth="1"/>
    <col min="12268" max="12274" width="0" style="2" hidden="1" customWidth="1"/>
    <col min="12275" max="12275" width="12" style="2" customWidth="1"/>
    <col min="12276" max="12282" width="0" style="2" hidden="1" customWidth="1"/>
    <col min="12283" max="12283" width="11.7109375" style="2" customWidth="1"/>
    <col min="12284" max="12292" width="0" style="2" hidden="1" customWidth="1"/>
    <col min="12293" max="12293" width="11.42578125" style="2" bestFit="1" customWidth="1"/>
    <col min="12294" max="12294" width="6.7109375" style="2" customWidth="1"/>
    <col min="12295" max="12295" width="12.85546875" style="2" customWidth="1"/>
    <col min="12296" max="12296" width="12" style="2" customWidth="1"/>
    <col min="12297" max="12299" width="10.42578125" style="2" customWidth="1"/>
    <col min="12300" max="12300" width="11.42578125" style="2" bestFit="1" customWidth="1"/>
    <col min="12301" max="12301" width="10.42578125" style="2" customWidth="1"/>
    <col min="12302" max="12302" width="11.42578125" style="2" bestFit="1" customWidth="1"/>
    <col min="12303" max="12303" width="13" style="2" customWidth="1"/>
    <col min="12304" max="12311" width="19.42578125" style="2" customWidth="1"/>
    <col min="12312" max="12312" width="18.85546875" style="2" customWidth="1"/>
    <col min="12313" max="12314" width="12.85546875" style="2" customWidth="1"/>
    <col min="12315" max="12315" width="17" style="2" customWidth="1"/>
    <col min="12316" max="12317" width="14.7109375" style="2" customWidth="1"/>
    <col min="12318" max="12318" width="11.5703125" style="2" customWidth="1"/>
    <col min="12319" max="12319" width="19" style="2" customWidth="1"/>
    <col min="12320" max="12514" width="9.140625" style="2"/>
    <col min="12515" max="12515" width="7" style="2" customWidth="1"/>
    <col min="12516" max="12516" width="49.5703125" style="2" customWidth="1"/>
    <col min="12517" max="12517" width="0" style="2" hidden="1" customWidth="1"/>
    <col min="12518" max="12518" width="11.7109375" style="2" customWidth="1"/>
    <col min="12519" max="12519" width="12" style="2" customWidth="1"/>
    <col min="12520" max="12522" width="0" style="2" hidden="1" customWidth="1"/>
    <col min="12523" max="12523" width="12.28515625" style="2" customWidth="1"/>
    <col min="12524" max="12530" width="0" style="2" hidden="1" customWidth="1"/>
    <col min="12531" max="12531" width="12" style="2" customWidth="1"/>
    <col min="12532" max="12538" width="0" style="2" hidden="1" customWidth="1"/>
    <col min="12539" max="12539" width="11.7109375" style="2" customWidth="1"/>
    <col min="12540" max="12548" width="0" style="2" hidden="1" customWidth="1"/>
    <col min="12549" max="12549" width="11.42578125" style="2" bestFit="1" customWidth="1"/>
    <col min="12550" max="12550" width="6.7109375" style="2" customWidth="1"/>
    <col min="12551" max="12551" width="12.85546875" style="2" customWidth="1"/>
    <col min="12552" max="12552" width="12" style="2" customWidth="1"/>
    <col min="12553" max="12555" width="10.42578125" style="2" customWidth="1"/>
    <col min="12556" max="12556" width="11.42578125" style="2" bestFit="1" customWidth="1"/>
    <col min="12557" max="12557" width="10.42578125" style="2" customWidth="1"/>
    <col min="12558" max="12558" width="11.42578125" style="2" bestFit="1" customWidth="1"/>
    <col min="12559" max="12559" width="13" style="2" customWidth="1"/>
    <col min="12560" max="12567" width="19.42578125" style="2" customWidth="1"/>
    <col min="12568" max="12568" width="18.85546875" style="2" customWidth="1"/>
    <col min="12569" max="12570" width="12.85546875" style="2" customWidth="1"/>
    <col min="12571" max="12571" width="17" style="2" customWidth="1"/>
    <col min="12572" max="12573" width="14.7109375" style="2" customWidth="1"/>
    <col min="12574" max="12574" width="11.5703125" style="2" customWidth="1"/>
    <col min="12575" max="12575" width="19" style="2" customWidth="1"/>
    <col min="12576" max="12770" width="9.140625" style="2"/>
    <col min="12771" max="12771" width="7" style="2" customWidth="1"/>
    <col min="12772" max="12772" width="49.5703125" style="2" customWidth="1"/>
    <col min="12773" max="12773" width="0" style="2" hidden="1" customWidth="1"/>
    <col min="12774" max="12774" width="11.7109375" style="2" customWidth="1"/>
    <col min="12775" max="12775" width="12" style="2" customWidth="1"/>
    <col min="12776" max="12778" width="0" style="2" hidden="1" customWidth="1"/>
    <col min="12779" max="12779" width="12.28515625" style="2" customWidth="1"/>
    <col min="12780" max="12786" width="0" style="2" hidden="1" customWidth="1"/>
    <col min="12787" max="12787" width="12" style="2" customWidth="1"/>
    <col min="12788" max="12794" width="0" style="2" hidden="1" customWidth="1"/>
    <col min="12795" max="12795" width="11.7109375" style="2" customWidth="1"/>
    <col min="12796" max="12804" width="0" style="2" hidden="1" customWidth="1"/>
    <col min="12805" max="12805" width="11.42578125" style="2" bestFit="1" customWidth="1"/>
    <col min="12806" max="12806" width="6.7109375" style="2" customWidth="1"/>
    <col min="12807" max="12807" width="12.85546875" style="2" customWidth="1"/>
    <col min="12808" max="12808" width="12" style="2" customWidth="1"/>
    <col min="12809" max="12811" width="10.42578125" style="2" customWidth="1"/>
    <col min="12812" max="12812" width="11.42578125" style="2" bestFit="1" customWidth="1"/>
    <col min="12813" max="12813" width="10.42578125" style="2" customWidth="1"/>
    <col min="12814" max="12814" width="11.42578125" style="2" bestFit="1" customWidth="1"/>
    <col min="12815" max="12815" width="13" style="2" customWidth="1"/>
    <col min="12816" max="12823" width="19.42578125" style="2" customWidth="1"/>
    <col min="12824" max="12824" width="18.85546875" style="2" customWidth="1"/>
    <col min="12825" max="12826" width="12.85546875" style="2" customWidth="1"/>
    <col min="12827" max="12827" width="17" style="2" customWidth="1"/>
    <col min="12828" max="12829" width="14.7109375" style="2" customWidth="1"/>
    <col min="12830" max="12830" width="11.5703125" style="2" customWidth="1"/>
    <col min="12831" max="12831" width="19" style="2" customWidth="1"/>
    <col min="12832" max="13026" width="9.140625" style="2"/>
    <col min="13027" max="13027" width="7" style="2" customWidth="1"/>
    <col min="13028" max="13028" width="49.5703125" style="2" customWidth="1"/>
    <col min="13029" max="13029" width="0" style="2" hidden="1" customWidth="1"/>
    <col min="13030" max="13030" width="11.7109375" style="2" customWidth="1"/>
    <col min="13031" max="13031" width="12" style="2" customWidth="1"/>
    <col min="13032" max="13034" width="0" style="2" hidden="1" customWidth="1"/>
    <col min="13035" max="13035" width="12.28515625" style="2" customWidth="1"/>
    <col min="13036" max="13042" width="0" style="2" hidden="1" customWidth="1"/>
    <col min="13043" max="13043" width="12" style="2" customWidth="1"/>
    <col min="13044" max="13050" width="0" style="2" hidden="1" customWidth="1"/>
    <col min="13051" max="13051" width="11.7109375" style="2" customWidth="1"/>
    <col min="13052" max="13060" width="0" style="2" hidden="1" customWidth="1"/>
    <col min="13061" max="13061" width="11.42578125" style="2" bestFit="1" customWidth="1"/>
    <col min="13062" max="13062" width="6.7109375" style="2" customWidth="1"/>
    <col min="13063" max="13063" width="12.85546875" style="2" customWidth="1"/>
    <col min="13064" max="13064" width="12" style="2" customWidth="1"/>
    <col min="13065" max="13067" width="10.42578125" style="2" customWidth="1"/>
    <col min="13068" max="13068" width="11.42578125" style="2" bestFit="1" customWidth="1"/>
    <col min="13069" max="13069" width="10.42578125" style="2" customWidth="1"/>
    <col min="13070" max="13070" width="11.42578125" style="2" bestFit="1" customWidth="1"/>
    <col min="13071" max="13071" width="13" style="2" customWidth="1"/>
    <col min="13072" max="13079" width="19.42578125" style="2" customWidth="1"/>
    <col min="13080" max="13080" width="18.85546875" style="2" customWidth="1"/>
    <col min="13081" max="13082" width="12.85546875" style="2" customWidth="1"/>
    <col min="13083" max="13083" width="17" style="2" customWidth="1"/>
    <col min="13084" max="13085" width="14.7109375" style="2" customWidth="1"/>
    <col min="13086" max="13086" width="11.5703125" style="2" customWidth="1"/>
    <col min="13087" max="13087" width="19" style="2" customWidth="1"/>
    <col min="13088" max="13282" width="9.140625" style="2"/>
    <col min="13283" max="13283" width="7" style="2" customWidth="1"/>
    <col min="13284" max="13284" width="49.5703125" style="2" customWidth="1"/>
    <col min="13285" max="13285" width="0" style="2" hidden="1" customWidth="1"/>
    <col min="13286" max="13286" width="11.7109375" style="2" customWidth="1"/>
    <col min="13287" max="13287" width="12" style="2" customWidth="1"/>
    <col min="13288" max="13290" width="0" style="2" hidden="1" customWidth="1"/>
    <col min="13291" max="13291" width="12.28515625" style="2" customWidth="1"/>
    <col min="13292" max="13298" width="0" style="2" hidden="1" customWidth="1"/>
    <col min="13299" max="13299" width="12" style="2" customWidth="1"/>
    <col min="13300" max="13306" width="0" style="2" hidden="1" customWidth="1"/>
    <col min="13307" max="13307" width="11.7109375" style="2" customWidth="1"/>
    <col min="13308" max="13316" width="0" style="2" hidden="1" customWidth="1"/>
    <col min="13317" max="13317" width="11.42578125" style="2" bestFit="1" customWidth="1"/>
    <col min="13318" max="13318" width="6.7109375" style="2" customWidth="1"/>
    <col min="13319" max="13319" width="12.85546875" style="2" customWidth="1"/>
    <col min="13320" max="13320" width="12" style="2" customWidth="1"/>
    <col min="13321" max="13323" width="10.42578125" style="2" customWidth="1"/>
    <col min="13324" max="13324" width="11.42578125" style="2" bestFit="1" customWidth="1"/>
    <col min="13325" max="13325" width="10.42578125" style="2" customWidth="1"/>
    <col min="13326" max="13326" width="11.42578125" style="2" bestFit="1" customWidth="1"/>
    <col min="13327" max="13327" width="13" style="2" customWidth="1"/>
    <col min="13328" max="13335" width="19.42578125" style="2" customWidth="1"/>
    <col min="13336" max="13336" width="18.85546875" style="2" customWidth="1"/>
    <col min="13337" max="13338" width="12.85546875" style="2" customWidth="1"/>
    <col min="13339" max="13339" width="17" style="2" customWidth="1"/>
    <col min="13340" max="13341" width="14.7109375" style="2" customWidth="1"/>
    <col min="13342" max="13342" width="11.5703125" style="2" customWidth="1"/>
    <col min="13343" max="13343" width="19" style="2" customWidth="1"/>
    <col min="13344" max="13538" width="9.140625" style="2"/>
    <col min="13539" max="13539" width="7" style="2" customWidth="1"/>
    <col min="13540" max="13540" width="49.5703125" style="2" customWidth="1"/>
    <col min="13541" max="13541" width="0" style="2" hidden="1" customWidth="1"/>
    <col min="13542" max="13542" width="11.7109375" style="2" customWidth="1"/>
    <col min="13543" max="13543" width="12" style="2" customWidth="1"/>
    <col min="13544" max="13546" width="0" style="2" hidden="1" customWidth="1"/>
    <col min="13547" max="13547" width="12.28515625" style="2" customWidth="1"/>
    <col min="13548" max="13554" width="0" style="2" hidden="1" customWidth="1"/>
    <col min="13555" max="13555" width="12" style="2" customWidth="1"/>
    <col min="13556" max="13562" width="0" style="2" hidden="1" customWidth="1"/>
    <col min="13563" max="13563" width="11.7109375" style="2" customWidth="1"/>
    <col min="13564" max="13572" width="0" style="2" hidden="1" customWidth="1"/>
    <col min="13573" max="13573" width="11.42578125" style="2" bestFit="1" customWidth="1"/>
    <col min="13574" max="13574" width="6.7109375" style="2" customWidth="1"/>
    <col min="13575" max="13575" width="12.85546875" style="2" customWidth="1"/>
    <col min="13576" max="13576" width="12" style="2" customWidth="1"/>
    <col min="13577" max="13579" width="10.42578125" style="2" customWidth="1"/>
    <col min="13580" max="13580" width="11.42578125" style="2" bestFit="1" customWidth="1"/>
    <col min="13581" max="13581" width="10.42578125" style="2" customWidth="1"/>
    <col min="13582" max="13582" width="11.42578125" style="2" bestFit="1" customWidth="1"/>
    <col min="13583" max="13583" width="13" style="2" customWidth="1"/>
    <col min="13584" max="13591" width="19.42578125" style="2" customWidth="1"/>
    <col min="13592" max="13592" width="18.85546875" style="2" customWidth="1"/>
    <col min="13593" max="13594" width="12.85546875" style="2" customWidth="1"/>
    <col min="13595" max="13595" width="17" style="2" customWidth="1"/>
    <col min="13596" max="13597" width="14.7109375" style="2" customWidth="1"/>
    <col min="13598" max="13598" width="11.5703125" style="2" customWidth="1"/>
    <col min="13599" max="13599" width="19" style="2" customWidth="1"/>
    <col min="13600" max="13794" width="9.140625" style="2"/>
    <col min="13795" max="13795" width="7" style="2" customWidth="1"/>
    <col min="13796" max="13796" width="49.5703125" style="2" customWidth="1"/>
    <col min="13797" max="13797" width="0" style="2" hidden="1" customWidth="1"/>
    <col min="13798" max="13798" width="11.7109375" style="2" customWidth="1"/>
    <col min="13799" max="13799" width="12" style="2" customWidth="1"/>
    <col min="13800" max="13802" width="0" style="2" hidden="1" customWidth="1"/>
    <col min="13803" max="13803" width="12.28515625" style="2" customWidth="1"/>
    <col min="13804" max="13810" width="0" style="2" hidden="1" customWidth="1"/>
    <col min="13811" max="13811" width="12" style="2" customWidth="1"/>
    <col min="13812" max="13818" width="0" style="2" hidden="1" customWidth="1"/>
    <col min="13819" max="13819" width="11.7109375" style="2" customWidth="1"/>
    <col min="13820" max="13828" width="0" style="2" hidden="1" customWidth="1"/>
    <col min="13829" max="13829" width="11.42578125" style="2" bestFit="1" customWidth="1"/>
    <col min="13830" max="13830" width="6.7109375" style="2" customWidth="1"/>
    <col min="13831" max="13831" width="12.85546875" style="2" customWidth="1"/>
    <col min="13832" max="13832" width="12" style="2" customWidth="1"/>
    <col min="13833" max="13835" width="10.42578125" style="2" customWidth="1"/>
    <col min="13836" max="13836" width="11.42578125" style="2" bestFit="1" customWidth="1"/>
    <col min="13837" max="13837" width="10.42578125" style="2" customWidth="1"/>
    <col min="13838" max="13838" width="11.42578125" style="2" bestFit="1" customWidth="1"/>
    <col min="13839" max="13839" width="13" style="2" customWidth="1"/>
    <col min="13840" max="13847" width="19.42578125" style="2" customWidth="1"/>
    <col min="13848" max="13848" width="18.85546875" style="2" customWidth="1"/>
    <col min="13849" max="13850" width="12.85546875" style="2" customWidth="1"/>
    <col min="13851" max="13851" width="17" style="2" customWidth="1"/>
    <col min="13852" max="13853" width="14.7109375" style="2" customWidth="1"/>
    <col min="13854" max="13854" width="11.5703125" style="2" customWidth="1"/>
    <col min="13855" max="13855" width="19" style="2" customWidth="1"/>
    <col min="13856" max="14050" width="9.140625" style="2"/>
    <col min="14051" max="14051" width="7" style="2" customWidth="1"/>
    <col min="14052" max="14052" width="49.5703125" style="2" customWidth="1"/>
    <col min="14053" max="14053" width="0" style="2" hidden="1" customWidth="1"/>
    <col min="14054" max="14054" width="11.7109375" style="2" customWidth="1"/>
    <col min="14055" max="14055" width="12" style="2" customWidth="1"/>
    <col min="14056" max="14058" width="0" style="2" hidden="1" customWidth="1"/>
    <col min="14059" max="14059" width="12.28515625" style="2" customWidth="1"/>
    <col min="14060" max="14066" width="0" style="2" hidden="1" customWidth="1"/>
    <col min="14067" max="14067" width="12" style="2" customWidth="1"/>
    <col min="14068" max="14074" width="0" style="2" hidden="1" customWidth="1"/>
    <col min="14075" max="14075" width="11.7109375" style="2" customWidth="1"/>
    <col min="14076" max="14084" width="0" style="2" hidden="1" customWidth="1"/>
    <col min="14085" max="14085" width="11.42578125" style="2" bestFit="1" customWidth="1"/>
    <col min="14086" max="14086" width="6.7109375" style="2" customWidth="1"/>
    <col min="14087" max="14087" width="12.85546875" style="2" customWidth="1"/>
    <col min="14088" max="14088" width="12" style="2" customWidth="1"/>
    <col min="14089" max="14091" width="10.42578125" style="2" customWidth="1"/>
    <col min="14092" max="14092" width="11.42578125" style="2" bestFit="1" customWidth="1"/>
    <col min="14093" max="14093" width="10.42578125" style="2" customWidth="1"/>
    <col min="14094" max="14094" width="11.42578125" style="2" bestFit="1" customWidth="1"/>
    <col min="14095" max="14095" width="13" style="2" customWidth="1"/>
    <col min="14096" max="14103" width="19.42578125" style="2" customWidth="1"/>
    <col min="14104" max="14104" width="18.85546875" style="2" customWidth="1"/>
    <col min="14105" max="14106" width="12.85546875" style="2" customWidth="1"/>
    <col min="14107" max="14107" width="17" style="2" customWidth="1"/>
    <col min="14108" max="14109" width="14.7109375" style="2" customWidth="1"/>
    <col min="14110" max="14110" width="11.5703125" style="2" customWidth="1"/>
    <col min="14111" max="14111" width="19" style="2" customWidth="1"/>
    <col min="14112" max="14306" width="9.140625" style="2"/>
    <col min="14307" max="14307" width="7" style="2" customWidth="1"/>
    <col min="14308" max="14308" width="49.5703125" style="2" customWidth="1"/>
    <col min="14309" max="14309" width="0" style="2" hidden="1" customWidth="1"/>
    <col min="14310" max="14310" width="11.7109375" style="2" customWidth="1"/>
    <col min="14311" max="14311" width="12" style="2" customWidth="1"/>
    <col min="14312" max="14314" width="0" style="2" hidden="1" customWidth="1"/>
    <col min="14315" max="14315" width="12.28515625" style="2" customWidth="1"/>
    <col min="14316" max="14322" width="0" style="2" hidden="1" customWidth="1"/>
    <col min="14323" max="14323" width="12" style="2" customWidth="1"/>
    <col min="14324" max="14330" width="0" style="2" hidden="1" customWidth="1"/>
    <col min="14331" max="14331" width="11.7109375" style="2" customWidth="1"/>
    <col min="14332" max="14340" width="0" style="2" hidden="1" customWidth="1"/>
    <col min="14341" max="14341" width="11.42578125" style="2" bestFit="1" customWidth="1"/>
    <col min="14342" max="14342" width="6.7109375" style="2" customWidth="1"/>
    <col min="14343" max="14343" width="12.85546875" style="2" customWidth="1"/>
    <col min="14344" max="14344" width="12" style="2" customWidth="1"/>
    <col min="14345" max="14347" width="10.42578125" style="2" customWidth="1"/>
    <col min="14348" max="14348" width="11.42578125" style="2" bestFit="1" customWidth="1"/>
    <col min="14349" max="14349" width="10.42578125" style="2" customWidth="1"/>
    <col min="14350" max="14350" width="11.42578125" style="2" bestFit="1" customWidth="1"/>
    <col min="14351" max="14351" width="13" style="2" customWidth="1"/>
    <col min="14352" max="14359" width="19.42578125" style="2" customWidth="1"/>
    <col min="14360" max="14360" width="18.85546875" style="2" customWidth="1"/>
    <col min="14361" max="14362" width="12.85546875" style="2" customWidth="1"/>
    <col min="14363" max="14363" width="17" style="2" customWidth="1"/>
    <col min="14364" max="14365" width="14.7109375" style="2" customWidth="1"/>
    <col min="14366" max="14366" width="11.5703125" style="2" customWidth="1"/>
    <col min="14367" max="14367" width="19" style="2" customWidth="1"/>
    <col min="14368" max="14562" width="9.140625" style="2"/>
    <col min="14563" max="14563" width="7" style="2" customWidth="1"/>
    <col min="14564" max="14564" width="49.5703125" style="2" customWidth="1"/>
    <col min="14565" max="14565" width="0" style="2" hidden="1" customWidth="1"/>
    <col min="14566" max="14566" width="11.7109375" style="2" customWidth="1"/>
    <col min="14567" max="14567" width="12" style="2" customWidth="1"/>
    <col min="14568" max="14570" width="0" style="2" hidden="1" customWidth="1"/>
    <col min="14571" max="14571" width="12.28515625" style="2" customWidth="1"/>
    <col min="14572" max="14578" width="0" style="2" hidden="1" customWidth="1"/>
    <col min="14579" max="14579" width="12" style="2" customWidth="1"/>
    <col min="14580" max="14586" width="0" style="2" hidden="1" customWidth="1"/>
    <col min="14587" max="14587" width="11.7109375" style="2" customWidth="1"/>
    <col min="14588" max="14596" width="0" style="2" hidden="1" customWidth="1"/>
    <col min="14597" max="14597" width="11.42578125" style="2" bestFit="1" customWidth="1"/>
    <col min="14598" max="14598" width="6.7109375" style="2" customWidth="1"/>
    <col min="14599" max="14599" width="12.85546875" style="2" customWidth="1"/>
    <col min="14600" max="14600" width="12" style="2" customWidth="1"/>
    <col min="14601" max="14603" width="10.42578125" style="2" customWidth="1"/>
    <col min="14604" max="14604" width="11.42578125" style="2" bestFit="1" customWidth="1"/>
    <col min="14605" max="14605" width="10.42578125" style="2" customWidth="1"/>
    <col min="14606" max="14606" width="11.42578125" style="2" bestFit="1" customWidth="1"/>
    <col min="14607" max="14607" width="13" style="2" customWidth="1"/>
    <col min="14608" max="14615" width="19.42578125" style="2" customWidth="1"/>
    <col min="14616" max="14616" width="18.85546875" style="2" customWidth="1"/>
    <col min="14617" max="14618" width="12.85546875" style="2" customWidth="1"/>
    <col min="14619" max="14619" width="17" style="2" customWidth="1"/>
    <col min="14620" max="14621" width="14.7109375" style="2" customWidth="1"/>
    <col min="14622" max="14622" width="11.5703125" style="2" customWidth="1"/>
    <col min="14623" max="14623" width="19" style="2" customWidth="1"/>
    <col min="14624" max="14818" width="9.140625" style="2"/>
    <col min="14819" max="14819" width="7" style="2" customWidth="1"/>
    <col min="14820" max="14820" width="49.5703125" style="2" customWidth="1"/>
    <col min="14821" max="14821" width="0" style="2" hidden="1" customWidth="1"/>
    <col min="14822" max="14822" width="11.7109375" style="2" customWidth="1"/>
    <col min="14823" max="14823" width="12" style="2" customWidth="1"/>
    <col min="14824" max="14826" width="0" style="2" hidden="1" customWidth="1"/>
    <col min="14827" max="14827" width="12.28515625" style="2" customWidth="1"/>
    <col min="14828" max="14834" width="0" style="2" hidden="1" customWidth="1"/>
    <col min="14835" max="14835" width="12" style="2" customWidth="1"/>
    <col min="14836" max="14842" width="0" style="2" hidden="1" customWidth="1"/>
    <col min="14843" max="14843" width="11.7109375" style="2" customWidth="1"/>
    <col min="14844" max="14852" width="0" style="2" hidden="1" customWidth="1"/>
    <col min="14853" max="14853" width="11.42578125" style="2" bestFit="1" customWidth="1"/>
    <col min="14854" max="14854" width="6.7109375" style="2" customWidth="1"/>
    <col min="14855" max="14855" width="12.85546875" style="2" customWidth="1"/>
    <col min="14856" max="14856" width="12" style="2" customWidth="1"/>
    <col min="14857" max="14859" width="10.42578125" style="2" customWidth="1"/>
    <col min="14860" max="14860" width="11.42578125" style="2" bestFit="1" customWidth="1"/>
    <col min="14861" max="14861" width="10.42578125" style="2" customWidth="1"/>
    <col min="14862" max="14862" width="11.42578125" style="2" bestFit="1" customWidth="1"/>
    <col min="14863" max="14863" width="13" style="2" customWidth="1"/>
    <col min="14864" max="14871" width="19.42578125" style="2" customWidth="1"/>
    <col min="14872" max="14872" width="18.85546875" style="2" customWidth="1"/>
    <col min="14873" max="14874" width="12.85546875" style="2" customWidth="1"/>
    <col min="14875" max="14875" width="17" style="2" customWidth="1"/>
    <col min="14876" max="14877" width="14.7109375" style="2" customWidth="1"/>
    <col min="14878" max="14878" width="11.5703125" style="2" customWidth="1"/>
    <col min="14879" max="14879" width="19" style="2" customWidth="1"/>
    <col min="14880" max="15074" width="9.140625" style="2"/>
    <col min="15075" max="15075" width="7" style="2" customWidth="1"/>
    <col min="15076" max="15076" width="49.5703125" style="2" customWidth="1"/>
    <col min="15077" max="15077" width="0" style="2" hidden="1" customWidth="1"/>
    <col min="15078" max="15078" width="11.7109375" style="2" customWidth="1"/>
    <col min="15079" max="15079" width="12" style="2" customWidth="1"/>
    <col min="15080" max="15082" width="0" style="2" hidden="1" customWidth="1"/>
    <col min="15083" max="15083" width="12.28515625" style="2" customWidth="1"/>
    <col min="15084" max="15090" width="0" style="2" hidden="1" customWidth="1"/>
    <col min="15091" max="15091" width="12" style="2" customWidth="1"/>
    <col min="15092" max="15098" width="0" style="2" hidden="1" customWidth="1"/>
    <col min="15099" max="15099" width="11.7109375" style="2" customWidth="1"/>
    <col min="15100" max="15108" width="0" style="2" hidden="1" customWidth="1"/>
    <col min="15109" max="15109" width="11.42578125" style="2" bestFit="1" customWidth="1"/>
    <col min="15110" max="15110" width="6.7109375" style="2" customWidth="1"/>
    <col min="15111" max="15111" width="12.85546875" style="2" customWidth="1"/>
    <col min="15112" max="15112" width="12" style="2" customWidth="1"/>
    <col min="15113" max="15115" width="10.42578125" style="2" customWidth="1"/>
    <col min="15116" max="15116" width="11.42578125" style="2" bestFit="1" customWidth="1"/>
    <col min="15117" max="15117" width="10.42578125" style="2" customWidth="1"/>
    <col min="15118" max="15118" width="11.42578125" style="2" bestFit="1" customWidth="1"/>
    <col min="15119" max="15119" width="13" style="2" customWidth="1"/>
    <col min="15120" max="15127" width="19.42578125" style="2" customWidth="1"/>
    <col min="15128" max="15128" width="18.85546875" style="2" customWidth="1"/>
    <col min="15129" max="15130" width="12.85546875" style="2" customWidth="1"/>
    <col min="15131" max="15131" width="17" style="2" customWidth="1"/>
    <col min="15132" max="15133" width="14.7109375" style="2" customWidth="1"/>
    <col min="15134" max="15134" width="11.5703125" style="2" customWidth="1"/>
    <col min="15135" max="15135" width="19" style="2" customWidth="1"/>
    <col min="15136" max="15330" width="9.140625" style="2"/>
    <col min="15331" max="15331" width="7" style="2" customWidth="1"/>
    <col min="15332" max="15332" width="49.5703125" style="2" customWidth="1"/>
    <col min="15333" max="15333" width="0" style="2" hidden="1" customWidth="1"/>
    <col min="15334" max="15334" width="11.7109375" style="2" customWidth="1"/>
    <col min="15335" max="15335" width="12" style="2" customWidth="1"/>
    <col min="15336" max="15338" width="0" style="2" hidden="1" customWidth="1"/>
    <col min="15339" max="15339" width="12.28515625" style="2" customWidth="1"/>
    <col min="15340" max="15346" width="0" style="2" hidden="1" customWidth="1"/>
    <col min="15347" max="15347" width="12" style="2" customWidth="1"/>
    <col min="15348" max="15354" width="0" style="2" hidden="1" customWidth="1"/>
    <col min="15355" max="15355" width="11.7109375" style="2" customWidth="1"/>
    <col min="15356" max="15364" width="0" style="2" hidden="1" customWidth="1"/>
    <col min="15365" max="15365" width="11.42578125" style="2" bestFit="1" customWidth="1"/>
    <col min="15366" max="15366" width="6.7109375" style="2" customWidth="1"/>
    <col min="15367" max="15367" width="12.85546875" style="2" customWidth="1"/>
    <col min="15368" max="15368" width="12" style="2" customWidth="1"/>
    <col min="15369" max="15371" width="10.42578125" style="2" customWidth="1"/>
    <col min="15372" max="15372" width="11.42578125" style="2" bestFit="1" customWidth="1"/>
    <col min="15373" max="15373" width="10.42578125" style="2" customWidth="1"/>
    <col min="15374" max="15374" width="11.42578125" style="2" bestFit="1" customWidth="1"/>
    <col min="15375" max="15375" width="13" style="2" customWidth="1"/>
    <col min="15376" max="15383" width="19.42578125" style="2" customWidth="1"/>
    <col min="15384" max="15384" width="18.85546875" style="2" customWidth="1"/>
    <col min="15385" max="15386" width="12.85546875" style="2" customWidth="1"/>
    <col min="15387" max="15387" width="17" style="2" customWidth="1"/>
    <col min="15388" max="15389" width="14.7109375" style="2" customWidth="1"/>
    <col min="15390" max="15390" width="11.5703125" style="2" customWidth="1"/>
    <col min="15391" max="15391" width="19" style="2" customWidth="1"/>
    <col min="15392" max="15586" width="9.140625" style="2"/>
    <col min="15587" max="15587" width="7" style="2" customWidth="1"/>
    <col min="15588" max="15588" width="49.5703125" style="2" customWidth="1"/>
    <col min="15589" max="15589" width="0" style="2" hidden="1" customWidth="1"/>
    <col min="15590" max="15590" width="11.7109375" style="2" customWidth="1"/>
    <col min="15591" max="15591" width="12" style="2" customWidth="1"/>
    <col min="15592" max="15594" width="0" style="2" hidden="1" customWidth="1"/>
    <col min="15595" max="15595" width="12.28515625" style="2" customWidth="1"/>
    <col min="15596" max="15602" width="0" style="2" hidden="1" customWidth="1"/>
    <col min="15603" max="15603" width="12" style="2" customWidth="1"/>
    <col min="15604" max="15610" width="0" style="2" hidden="1" customWidth="1"/>
    <col min="15611" max="15611" width="11.7109375" style="2" customWidth="1"/>
    <col min="15612" max="15620" width="0" style="2" hidden="1" customWidth="1"/>
    <col min="15621" max="15621" width="11.42578125" style="2" bestFit="1" customWidth="1"/>
    <col min="15622" max="15622" width="6.7109375" style="2" customWidth="1"/>
    <col min="15623" max="15623" width="12.85546875" style="2" customWidth="1"/>
    <col min="15624" max="15624" width="12" style="2" customWidth="1"/>
    <col min="15625" max="15627" width="10.42578125" style="2" customWidth="1"/>
    <col min="15628" max="15628" width="11.42578125" style="2" bestFit="1" customWidth="1"/>
    <col min="15629" max="15629" width="10.42578125" style="2" customWidth="1"/>
    <col min="15630" max="15630" width="11.42578125" style="2" bestFit="1" customWidth="1"/>
    <col min="15631" max="15631" width="13" style="2" customWidth="1"/>
    <col min="15632" max="15639" width="19.42578125" style="2" customWidth="1"/>
    <col min="15640" max="15640" width="18.85546875" style="2" customWidth="1"/>
    <col min="15641" max="15642" width="12.85546875" style="2" customWidth="1"/>
    <col min="15643" max="15643" width="17" style="2" customWidth="1"/>
    <col min="15644" max="15645" width="14.7109375" style="2" customWidth="1"/>
    <col min="15646" max="15646" width="11.5703125" style="2" customWidth="1"/>
    <col min="15647" max="15647" width="19" style="2" customWidth="1"/>
    <col min="15648" max="15842" width="9.140625" style="2"/>
    <col min="15843" max="15843" width="7" style="2" customWidth="1"/>
    <col min="15844" max="15844" width="49.5703125" style="2" customWidth="1"/>
    <col min="15845" max="15845" width="0" style="2" hidden="1" customWidth="1"/>
    <col min="15846" max="15846" width="11.7109375" style="2" customWidth="1"/>
    <col min="15847" max="15847" width="12" style="2" customWidth="1"/>
    <col min="15848" max="15850" width="0" style="2" hidden="1" customWidth="1"/>
    <col min="15851" max="15851" width="12.28515625" style="2" customWidth="1"/>
    <col min="15852" max="15858" width="0" style="2" hidden="1" customWidth="1"/>
    <col min="15859" max="15859" width="12" style="2" customWidth="1"/>
    <col min="15860" max="15866" width="0" style="2" hidden="1" customWidth="1"/>
    <col min="15867" max="15867" width="11.7109375" style="2" customWidth="1"/>
    <col min="15868" max="15876" width="0" style="2" hidden="1" customWidth="1"/>
    <col min="15877" max="15877" width="11.42578125" style="2" bestFit="1" customWidth="1"/>
    <col min="15878" max="15878" width="6.7109375" style="2" customWidth="1"/>
    <col min="15879" max="15879" width="12.85546875" style="2" customWidth="1"/>
    <col min="15880" max="15880" width="12" style="2" customWidth="1"/>
    <col min="15881" max="15883" width="10.42578125" style="2" customWidth="1"/>
    <col min="15884" max="15884" width="11.42578125" style="2" bestFit="1" customWidth="1"/>
    <col min="15885" max="15885" width="10.42578125" style="2" customWidth="1"/>
    <col min="15886" max="15886" width="11.42578125" style="2" bestFit="1" customWidth="1"/>
    <col min="15887" max="15887" width="13" style="2" customWidth="1"/>
    <col min="15888" max="15895" width="19.42578125" style="2" customWidth="1"/>
    <col min="15896" max="15896" width="18.85546875" style="2" customWidth="1"/>
    <col min="15897" max="15898" width="12.85546875" style="2" customWidth="1"/>
    <col min="15899" max="15899" width="17" style="2" customWidth="1"/>
    <col min="15900" max="15901" width="14.7109375" style="2" customWidth="1"/>
    <col min="15902" max="15902" width="11.5703125" style="2" customWidth="1"/>
    <col min="15903" max="15903" width="19" style="2" customWidth="1"/>
    <col min="15904" max="16098" width="9.140625" style="2"/>
    <col min="16099" max="16099" width="7" style="2" customWidth="1"/>
    <col min="16100" max="16100" width="49.5703125" style="2" customWidth="1"/>
    <col min="16101" max="16101" width="0" style="2" hidden="1" customWidth="1"/>
    <col min="16102" max="16102" width="11.7109375" style="2" customWidth="1"/>
    <col min="16103" max="16103" width="12" style="2" customWidth="1"/>
    <col min="16104" max="16106" width="0" style="2" hidden="1" customWidth="1"/>
    <col min="16107" max="16107" width="12.28515625" style="2" customWidth="1"/>
    <col min="16108" max="16114" width="0" style="2" hidden="1" customWidth="1"/>
    <col min="16115" max="16115" width="12" style="2" customWidth="1"/>
    <col min="16116" max="16122" width="0" style="2" hidden="1" customWidth="1"/>
    <col min="16123" max="16123" width="11.7109375" style="2" customWidth="1"/>
    <col min="16124" max="16132" width="0" style="2" hidden="1" customWidth="1"/>
    <col min="16133" max="16133" width="11.42578125" style="2" bestFit="1" customWidth="1"/>
    <col min="16134" max="16134" width="6.7109375" style="2" customWidth="1"/>
    <col min="16135" max="16135" width="12.85546875" style="2" customWidth="1"/>
    <col min="16136" max="16136" width="12" style="2" customWidth="1"/>
    <col min="16137" max="16139" width="10.42578125" style="2" customWidth="1"/>
    <col min="16140" max="16140" width="11.42578125" style="2" bestFit="1" customWidth="1"/>
    <col min="16141" max="16141" width="10.42578125" style="2" customWidth="1"/>
    <col min="16142" max="16142" width="11.42578125" style="2" bestFit="1" customWidth="1"/>
    <col min="16143" max="16143" width="13" style="2" customWidth="1"/>
    <col min="16144" max="16151" width="19.42578125" style="2" customWidth="1"/>
    <col min="16152" max="16152" width="18.85546875" style="2" customWidth="1"/>
    <col min="16153" max="16154" width="12.85546875" style="2" customWidth="1"/>
    <col min="16155" max="16155" width="17" style="2" customWidth="1"/>
    <col min="16156" max="16157" width="14.7109375" style="2" customWidth="1"/>
    <col min="16158" max="16158" width="11.5703125" style="2" customWidth="1"/>
    <col min="16159" max="16159" width="19" style="2" customWidth="1"/>
    <col min="16160" max="16384" width="9.140625" style="2"/>
  </cols>
  <sheetData>
    <row r="1" spans="1:38" x14ac:dyDescent="0.25">
      <c r="A1" s="64" t="s">
        <v>42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40"/>
      <c r="AC1" s="40"/>
      <c r="AD1" s="40"/>
      <c r="AE1" s="40"/>
      <c r="AF1" s="40"/>
      <c r="AG1" s="40"/>
      <c r="AH1" s="40"/>
      <c r="AI1" s="1"/>
    </row>
    <row r="2" spans="1:38" ht="10.5" hidden="1" customHeight="1" x14ac:dyDescent="0.25">
      <c r="F2" s="1"/>
      <c r="G2" s="4">
        <v>15</v>
      </c>
      <c r="H2" s="4"/>
      <c r="I2" s="4"/>
      <c r="J2" s="4"/>
      <c r="K2" s="4">
        <v>20</v>
      </c>
      <c r="L2" s="4"/>
      <c r="M2" s="4"/>
      <c r="N2" s="4"/>
      <c r="O2" s="4">
        <v>20</v>
      </c>
      <c r="P2" s="4"/>
      <c r="Q2" s="4"/>
      <c r="R2" s="4"/>
      <c r="S2" s="4">
        <v>30</v>
      </c>
      <c r="T2" s="4"/>
      <c r="U2" s="4"/>
      <c r="V2" s="4"/>
      <c r="W2" s="4">
        <v>20</v>
      </c>
      <c r="X2" s="4"/>
      <c r="Y2" s="4"/>
      <c r="Z2" s="4"/>
      <c r="AA2" s="4">
        <v>35</v>
      </c>
      <c r="AB2" s="4"/>
      <c r="AC2" s="4"/>
      <c r="AD2" s="4"/>
      <c r="AE2" s="4"/>
      <c r="AF2" s="4"/>
      <c r="AG2" s="4"/>
      <c r="AH2" s="4"/>
      <c r="AI2" s="1"/>
    </row>
    <row r="3" spans="1:38" ht="10.5" customHeight="1" x14ac:dyDescent="0.25">
      <c r="F3" s="1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1"/>
    </row>
    <row r="4" spans="1:38" ht="10.5" hidden="1" customHeight="1" x14ac:dyDescent="0.25">
      <c r="F4" s="1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1"/>
    </row>
    <row r="5" spans="1:38" ht="15" customHeight="1" thickBot="1" x14ac:dyDescent="0.3">
      <c r="G5" s="5"/>
      <c r="H5" s="6"/>
      <c r="I5" s="6"/>
      <c r="J5" s="6"/>
      <c r="K5" s="5"/>
      <c r="L5" s="5"/>
      <c r="M5" s="5"/>
      <c r="N5" s="6"/>
      <c r="O5" s="5"/>
      <c r="P5" s="5"/>
      <c r="Q5" s="5"/>
      <c r="R5" s="6"/>
      <c r="S5" s="5"/>
      <c r="T5" s="5"/>
      <c r="U5" s="5"/>
      <c r="V5" s="6"/>
      <c r="W5" s="5"/>
      <c r="X5" s="5"/>
      <c r="Y5" s="65" t="s">
        <v>0</v>
      </c>
      <c r="Z5" s="65"/>
      <c r="AA5" s="6"/>
      <c r="AB5" s="6"/>
      <c r="AC5" s="6"/>
      <c r="AD5" s="6"/>
      <c r="AE5" s="6"/>
      <c r="AF5" s="6"/>
      <c r="AG5" s="6"/>
      <c r="AH5" s="6"/>
      <c r="AI5" s="65" t="s">
        <v>0</v>
      </c>
      <c r="AJ5" s="65"/>
      <c r="AK5" s="41"/>
      <c r="AL5" s="41"/>
    </row>
    <row r="6" spans="1:38" s="1" customFormat="1" ht="18" customHeight="1" x14ac:dyDescent="0.25">
      <c r="A6" s="66" t="s">
        <v>1</v>
      </c>
      <c r="B6" s="69" t="s">
        <v>2</v>
      </c>
      <c r="C6" s="72" t="s">
        <v>38</v>
      </c>
      <c r="D6" s="72" t="s">
        <v>34</v>
      </c>
      <c r="E6" s="72" t="s">
        <v>39</v>
      </c>
      <c r="F6" s="75" t="s">
        <v>35</v>
      </c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76"/>
      <c r="V6" s="76"/>
      <c r="W6" s="76"/>
      <c r="X6" s="76"/>
      <c r="Y6" s="76"/>
      <c r="Z6" s="76"/>
      <c r="AA6" s="76"/>
      <c r="AB6" s="76"/>
      <c r="AC6" s="76"/>
      <c r="AD6" s="76"/>
      <c r="AE6" s="76"/>
      <c r="AF6" s="76"/>
      <c r="AG6" s="76"/>
      <c r="AH6" s="77"/>
      <c r="AI6" s="78" t="s">
        <v>3</v>
      </c>
      <c r="AJ6" s="78"/>
      <c r="AK6" s="34" t="s">
        <v>36</v>
      </c>
      <c r="AL6" s="83" t="s">
        <v>37</v>
      </c>
    </row>
    <row r="7" spans="1:38" s="1" customFormat="1" ht="17.25" customHeight="1" x14ac:dyDescent="0.25">
      <c r="A7" s="67"/>
      <c r="B7" s="70"/>
      <c r="C7" s="73"/>
      <c r="D7" s="73"/>
      <c r="E7" s="73"/>
      <c r="F7" s="85" t="s">
        <v>4</v>
      </c>
      <c r="G7" s="87" t="s">
        <v>5</v>
      </c>
      <c r="H7" s="88"/>
      <c r="I7" s="88"/>
      <c r="J7" s="88"/>
      <c r="K7" s="88"/>
      <c r="L7" s="88"/>
      <c r="M7" s="88"/>
      <c r="N7" s="88"/>
      <c r="O7" s="88"/>
      <c r="P7" s="88"/>
      <c r="Q7" s="88"/>
      <c r="R7" s="88"/>
      <c r="S7" s="88"/>
      <c r="T7" s="88"/>
      <c r="U7" s="88"/>
      <c r="V7" s="88"/>
      <c r="W7" s="88"/>
      <c r="X7" s="88"/>
      <c r="Y7" s="88"/>
      <c r="Z7" s="88"/>
      <c r="AA7" s="88"/>
      <c r="AB7" s="88"/>
      <c r="AC7" s="88"/>
      <c r="AD7" s="88"/>
      <c r="AE7" s="88"/>
      <c r="AF7" s="88"/>
      <c r="AG7" s="88"/>
      <c r="AH7" s="89"/>
      <c r="AI7" s="79"/>
      <c r="AJ7" s="79"/>
      <c r="AK7" s="90" t="s">
        <v>33</v>
      </c>
      <c r="AL7" s="84"/>
    </row>
    <row r="8" spans="1:38" s="1" customFormat="1" ht="23.25" customHeight="1" x14ac:dyDescent="0.25">
      <c r="A8" s="67"/>
      <c r="B8" s="70"/>
      <c r="C8" s="73"/>
      <c r="D8" s="73"/>
      <c r="E8" s="73"/>
      <c r="F8" s="85"/>
      <c r="G8" s="80" t="s">
        <v>6</v>
      </c>
      <c r="H8" s="81"/>
      <c r="I8" s="81"/>
      <c r="J8" s="91"/>
      <c r="K8" s="80" t="s">
        <v>7</v>
      </c>
      <c r="L8" s="81"/>
      <c r="M8" s="81"/>
      <c r="N8" s="91"/>
      <c r="O8" s="80" t="s">
        <v>8</v>
      </c>
      <c r="P8" s="81"/>
      <c r="Q8" s="81"/>
      <c r="R8" s="91"/>
      <c r="S8" s="80" t="s">
        <v>9</v>
      </c>
      <c r="T8" s="81"/>
      <c r="U8" s="81"/>
      <c r="V8" s="91"/>
      <c r="W8" s="80" t="s">
        <v>10</v>
      </c>
      <c r="X8" s="81"/>
      <c r="Y8" s="81"/>
      <c r="Z8" s="91"/>
      <c r="AA8" s="80" t="s">
        <v>11</v>
      </c>
      <c r="AB8" s="81"/>
      <c r="AC8" s="81"/>
      <c r="AD8" s="91"/>
      <c r="AE8" s="80" t="s">
        <v>12</v>
      </c>
      <c r="AF8" s="81"/>
      <c r="AG8" s="81"/>
      <c r="AH8" s="82"/>
      <c r="AI8" s="15" t="s">
        <v>13</v>
      </c>
      <c r="AJ8" s="23" t="s">
        <v>14</v>
      </c>
      <c r="AK8" s="90"/>
      <c r="AL8" s="84"/>
    </row>
    <row r="9" spans="1:38" s="1" customFormat="1" ht="21.75" customHeight="1" x14ac:dyDescent="0.25">
      <c r="A9" s="68"/>
      <c r="B9" s="71"/>
      <c r="C9" s="74"/>
      <c r="D9" s="74"/>
      <c r="E9" s="39"/>
      <c r="F9" s="86"/>
      <c r="G9" s="7" t="s">
        <v>15</v>
      </c>
      <c r="H9" s="7" t="s">
        <v>16</v>
      </c>
      <c r="I9" s="8" t="s">
        <v>13</v>
      </c>
      <c r="J9" s="8" t="s">
        <v>14</v>
      </c>
      <c r="K9" s="7" t="s">
        <v>15</v>
      </c>
      <c r="L9" s="7" t="s">
        <v>16</v>
      </c>
      <c r="M9" s="8" t="s">
        <v>13</v>
      </c>
      <c r="N9" s="8" t="s">
        <v>14</v>
      </c>
      <c r="O9" s="7" t="s">
        <v>15</v>
      </c>
      <c r="P9" s="7" t="s">
        <v>16</v>
      </c>
      <c r="Q9" s="8" t="s">
        <v>13</v>
      </c>
      <c r="R9" s="8" t="s">
        <v>14</v>
      </c>
      <c r="S9" s="7" t="s">
        <v>15</v>
      </c>
      <c r="T9" s="7" t="s">
        <v>16</v>
      </c>
      <c r="U9" s="8" t="s">
        <v>13</v>
      </c>
      <c r="V9" s="8" t="s">
        <v>14</v>
      </c>
      <c r="W9" s="7" t="s">
        <v>15</v>
      </c>
      <c r="X9" s="7" t="s">
        <v>16</v>
      </c>
      <c r="Y9" s="8" t="s">
        <v>13</v>
      </c>
      <c r="Z9" s="8" t="s">
        <v>14</v>
      </c>
      <c r="AA9" s="7" t="s">
        <v>15</v>
      </c>
      <c r="AB9" s="7" t="s">
        <v>16</v>
      </c>
      <c r="AC9" s="8" t="s">
        <v>13</v>
      </c>
      <c r="AD9" s="8" t="s">
        <v>14</v>
      </c>
      <c r="AE9" s="7" t="s">
        <v>15</v>
      </c>
      <c r="AF9" s="7" t="s">
        <v>16</v>
      </c>
      <c r="AG9" s="8" t="s">
        <v>13</v>
      </c>
      <c r="AH9" s="18" t="s">
        <v>14</v>
      </c>
      <c r="AI9" s="15"/>
      <c r="AJ9" s="23"/>
      <c r="AK9" s="35"/>
      <c r="AL9" s="30"/>
    </row>
    <row r="10" spans="1:38" ht="28.5" customHeight="1" x14ac:dyDescent="0.25">
      <c r="A10" s="57" t="s">
        <v>17</v>
      </c>
      <c r="B10" s="58" t="s">
        <v>18</v>
      </c>
      <c r="C10" s="59">
        <v>3922473</v>
      </c>
      <c r="D10" s="60">
        <v>6150000</v>
      </c>
      <c r="E10" s="61">
        <f>D10/C10*100</f>
        <v>156.78884214116962</v>
      </c>
      <c r="F10" s="62">
        <v>8809000</v>
      </c>
      <c r="G10" s="59">
        <v>1625000</v>
      </c>
      <c r="H10" s="59">
        <v>0</v>
      </c>
      <c r="I10" s="59">
        <v>-1625000</v>
      </c>
      <c r="J10" s="59">
        <v>0</v>
      </c>
      <c r="K10" s="59">
        <v>1789000</v>
      </c>
      <c r="L10" s="59">
        <v>0</v>
      </c>
      <c r="M10" s="59">
        <v>-1789000</v>
      </c>
      <c r="N10" s="59">
        <v>0</v>
      </c>
      <c r="O10" s="59">
        <v>3414000</v>
      </c>
      <c r="P10" s="59">
        <v>4068847</v>
      </c>
      <c r="Q10" s="59">
        <f>P10-O10</f>
        <v>654847</v>
      </c>
      <c r="R10" s="59">
        <f>P10/O10*100</f>
        <v>119.18122437024019</v>
      </c>
      <c r="S10" s="9">
        <v>2345000</v>
      </c>
      <c r="T10" s="9">
        <v>0</v>
      </c>
      <c r="U10" s="9">
        <v>-2345000</v>
      </c>
      <c r="V10" s="9">
        <v>0</v>
      </c>
      <c r="W10" s="62">
        <v>5759000</v>
      </c>
      <c r="X10" s="59">
        <v>6449696</v>
      </c>
      <c r="Y10" s="59">
        <f>X10-W10</f>
        <v>690696</v>
      </c>
      <c r="Z10" s="59">
        <f>X10/W10*100</f>
        <v>111.99333217572496</v>
      </c>
      <c r="AA10" s="9">
        <v>3050000</v>
      </c>
      <c r="AB10" s="9">
        <v>0</v>
      </c>
      <c r="AC10" s="9">
        <v>-3100000</v>
      </c>
      <c r="AD10" s="9">
        <v>0</v>
      </c>
      <c r="AE10" s="9">
        <v>8421000</v>
      </c>
      <c r="AF10" s="9">
        <v>0</v>
      </c>
      <c r="AG10" s="9">
        <v>-8421000</v>
      </c>
      <c r="AH10" s="19">
        <v>0</v>
      </c>
      <c r="AI10" s="16">
        <v>4498527</v>
      </c>
      <c r="AJ10" s="24">
        <v>214.68599019037225</v>
      </c>
      <c r="AK10" s="36">
        <v>8421000</v>
      </c>
      <c r="AL10" s="31">
        <f>F10/AK10*100</f>
        <v>104.60752879705497</v>
      </c>
    </row>
    <row r="11" spans="1:38" ht="28.5" customHeight="1" x14ac:dyDescent="0.25">
      <c r="A11" s="57" t="s">
        <v>19</v>
      </c>
      <c r="B11" s="58" t="s">
        <v>20</v>
      </c>
      <c r="C11" s="59">
        <v>3065798.9573728954</v>
      </c>
      <c r="D11" s="60" t="e">
        <f>D12+D13</f>
        <v>#REF!</v>
      </c>
      <c r="E11" s="61" t="e">
        <f t="shared" ref="E11:E18" si="0">D11/C11*100</f>
        <v>#REF!</v>
      </c>
      <c r="F11" s="62">
        <v>7692689.4775194786</v>
      </c>
      <c r="G11" s="59">
        <v>1613681.4373291251</v>
      </c>
      <c r="H11" s="59">
        <v>0</v>
      </c>
      <c r="I11" s="59">
        <v>-1613681.4373291251</v>
      </c>
      <c r="J11" s="59">
        <v>0</v>
      </c>
      <c r="K11" s="59">
        <v>1771722.8699423312</v>
      </c>
      <c r="L11" s="59">
        <v>0</v>
      </c>
      <c r="M11" s="59">
        <v>-1771722.8699423312</v>
      </c>
      <c r="N11" s="59">
        <v>0</v>
      </c>
      <c r="O11" s="59">
        <v>3385404.3072714563</v>
      </c>
      <c r="P11" s="59">
        <f>P12+P13</f>
        <v>4025310</v>
      </c>
      <c r="Q11" s="59">
        <f t="shared" ref="Q11:Q18" si="1">P11-O11</f>
        <v>639905.69272854365</v>
      </c>
      <c r="R11" s="59">
        <f t="shared" ref="R11:R18" si="2">P11/O11*100</f>
        <v>118.90189869948769</v>
      </c>
      <c r="S11" s="9">
        <v>1890529.9087340645</v>
      </c>
      <c r="T11" s="9">
        <v>0</v>
      </c>
      <c r="U11" s="9">
        <v>-1890529.9087340645</v>
      </c>
      <c r="V11" s="9">
        <v>0</v>
      </c>
      <c r="W11" s="62">
        <v>5275934.2160055209</v>
      </c>
      <c r="X11" s="59">
        <f>X12+X13</f>
        <v>6035900</v>
      </c>
      <c r="Y11" s="59">
        <f t="shared" ref="Y11:Y12" si="3">X11-W11</f>
        <v>759965.7839944791</v>
      </c>
      <c r="Z11" s="59">
        <f t="shared" ref="Z11:Z12" si="4">X11/W11*100</f>
        <v>114.40438324058293</v>
      </c>
      <c r="AA11" s="9">
        <v>2416755.2615139578</v>
      </c>
      <c r="AB11" s="9">
        <v>0</v>
      </c>
      <c r="AC11" s="9">
        <v>-2556491.0591655001</v>
      </c>
      <c r="AD11" s="9">
        <v>0</v>
      </c>
      <c r="AE11" s="9">
        <v>7407895.2454780005</v>
      </c>
      <c r="AF11" s="9">
        <v>0</v>
      </c>
      <c r="AG11" s="9">
        <v>-7407895.2454780005</v>
      </c>
      <c r="AH11" s="19">
        <v>0</v>
      </c>
      <c r="AI11" s="13">
        <v>4342096.288105105</v>
      </c>
      <c r="AJ11" s="25">
        <v>241.630170421412</v>
      </c>
      <c r="AK11" s="36">
        <v>7407895.2454780005</v>
      </c>
      <c r="AL11" s="31">
        <f t="shared" ref="AL11:AL18" si="5">F11/AK11*100</f>
        <v>103.84446894298789</v>
      </c>
    </row>
    <row r="12" spans="1:38" ht="24" customHeight="1" x14ac:dyDescent="0.25">
      <c r="A12" s="42" t="s">
        <v>21</v>
      </c>
      <c r="B12" s="43" t="s">
        <v>40</v>
      </c>
      <c r="C12" s="44">
        <v>1961844.2347220958</v>
      </c>
      <c r="D12" s="45" t="e">
        <f>SUM(#REF!)</f>
        <v>#REF!</v>
      </c>
      <c r="E12" s="46" t="e">
        <f t="shared" si="0"/>
        <v>#REF!</v>
      </c>
      <c r="F12" s="47">
        <v>4278397.3768805983</v>
      </c>
      <c r="G12" s="44">
        <v>994021.86380812502</v>
      </c>
      <c r="H12" s="44">
        <v>0</v>
      </c>
      <c r="I12" s="44">
        <v>-994021.86380812502</v>
      </c>
      <c r="J12" s="44">
        <v>0</v>
      </c>
      <c r="K12" s="44">
        <v>1038715.5265013312</v>
      </c>
      <c r="L12" s="44">
        <v>0</v>
      </c>
      <c r="M12" s="44">
        <v>-1038715.5265013312</v>
      </c>
      <c r="N12" s="44">
        <v>0</v>
      </c>
      <c r="O12" s="44">
        <v>2032737.3903094563</v>
      </c>
      <c r="P12" s="44">
        <v>2479206</v>
      </c>
      <c r="Q12" s="44">
        <f t="shared" si="1"/>
        <v>446468.60969054373</v>
      </c>
      <c r="R12" s="44">
        <f t="shared" si="2"/>
        <v>121.96390993834059</v>
      </c>
      <c r="S12" s="11">
        <v>1102305.1397570644</v>
      </c>
      <c r="T12" s="11">
        <v>0</v>
      </c>
      <c r="U12" s="11">
        <v>-1102305.1397570644</v>
      </c>
      <c r="V12" s="11">
        <v>0</v>
      </c>
      <c r="W12" s="47">
        <v>3135042.5300665209</v>
      </c>
      <c r="X12" s="44">
        <v>3759853</v>
      </c>
      <c r="Y12" s="44">
        <f t="shared" si="3"/>
        <v>624810.46993347909</v>
      </c>
      <c r="Z12" s="44">
        <f t="shared" si="4"/>
        <v>119.92988815753711</v>
      </c>
      <c r="AA12" s="11">
        <v>1143354.8468140773</v>
      </c>
      <c r="AB12" s="11">
        <v>0</v>
      </c>
      <c r="AC12" s="11">
        <v>-1461935.1382432501</v>
      </c>
      <c r="AD12" s="11">
        <v>0</v>
      </c>
      <c r="AE12" s="11">
        <v>4473161.1821730006</v>
      </c>
      <c r="AF12" s="11">
        <v>0</v>
      </c>
      <c r="AG12" s="11">
        <v>-4473161.1821730006</v>
      </c>
      <c r="AH12" s="20">
        <v>0</v>
      </c>
      <c r="AI12" s="14">
        <v>2511316.9474509051</v>
      </c>
      <c r="AJ12" s="26">
        <v>228.00796836995798</v>
      </c>
      <c r="AK12" s="37">
        <v>4473161.1821730006</v>
      </c>
      <c r="AL12" s="32">
        <f t="shared" si="5"/>
        <v>95.645947074999242</v>
      </c>
    </row>
    <row r="13" spans="1:38" ht="24" customHeight="1" x14ac:dyDescent="0.25">
      <c r="A13" s="42" t="s">
        <v>22</v>
      </c>
      <c r="B13" s="43" t="s">
        <v>41</v>
      </c>
      <c r="C13" s="44">
        <v>1103954.7226507999</v>
      </c>
      <c r="D13" s="45" t="e">
        <f>SUM(#REF!)</f>
        <v>#REF!</v>
      </c>
      <c r="E13" s="46" t="e">
        <f t="shared" si="0"/>
        <v>#REF!</v>
      </c>
      <c r="F13" s="47">
        <v>3414292.1006388799</v>
      </c>
      <c r="G13" s="44">
        <v>619659.57352099998</v>
      </c>
      <c r="H13" s="44">
        <v>0</v>
      </c>
      <c r="I13" s="44">
        <v>-605257.72792099998</v>
      </c>
      <c r="J13" s="44">
        <v>0</v>
      </c>
      <c r="K13" s="44">
        <v>733007.34344099998</v>
      </c>
      <c r="L13" s="44">
        <v>0</v>
      </c>
      <c r="M13" s="44">
        <v>-718605.49784099997</v>
      </c>
      <c r="N13" s="44">
        <v>0</v>
      </c>
      <c r="O13" s="44">
        <v>1327629.6177620001</v>
      </c>
      <c r="P13" s="44">
        <v>1546104</v>
      </c>
      <c r="Q13" s="44">
        <f t="shared" si="1"/>
        <v>218474.38223799993</v>
      </c>
      <c r="R13" s="44">
        <f t="shared" si="2"/>
        <v>116.45597381341075</v>
      </c>
      <c r="S13" s="11">
        <v>788224.76897700003</v>
      </c>
      <c r="T13" s="11">
        <v>0</v>
      </c>
      <c r="U13" s="11">
        <v>-773458.83881700004</v>
      </c>
      <c r="V13" s="11">
        <v>0</v>
      </c>
      <c r="W13" s="47">
        <v>2103159.9721789998</v>
      </c>
      <c r="X13" s="44">
        <v>2276047</v>
      </c>
      <c r="Y13" s="44">
        <f t="shared" ref="Y13" si="6">X13-W13</f>
        <v>172887.0278210002</v>
      </c>
      <c r="Z13" s="44">
        <f t="shared" ref="Z13" si="7">X13/W13*100</f>
        <v>108.22034605583897</v>
      </c>
      <c r="AA13" s="11">
        <v>1273400.4146998802</v>
      </c>
      <c r="AB13" s="11">
        <v>0</v>
      </c>
      <c r="AC13" s="11">
        <v>-1092380.8295422501</v>
      </c>
      <c r="AD13" s="11">
        <v>0</v>
      </c>
      <c r="AE13" s="11">
        <v>2934734.0633050003</v>
      </c>
      <c r="AF13" s="11">
        <v>0</v>
      </c>
      <c r="AG13" s="11">
        <v>-2926721.0643250002</v>
      </c>
      <c r="AH13" s="20">
        <v>0</v>
      </c>
      <c r="AI13" s="14">
        <v>1830779.3406541999</v>
      </c>
      <c r="AJ13" s="27" t="e">
        <v>#DIV/0!</v>
      </c>
      <c r="AK13" s="37">
        <v>2934734.0633050003</v>
      </c>
      <c r="AL13" s="32">
        <f t="shared" si="5"/>
        <v>116.34076638596062</v>
      </c>
    </row>
    <row r="14" spans="1:38" ht="25.5" customHeight="1" x14ac:dyDescent="0.25">
      <c r="A14" s="42" t="s">
        <v>23</v>
      </c>
      <c r="B14" s="43" t="s">
        <v>24</v>
      </c>
      <c r="C14" s="44">
        <v>856674.04262710456</v>
      </c>
      <c r="D14" s="45" t="e">
        <f>D10-D11</f>
        <v>#REF!</v>
      </c>
      <c r="E14" s="46" t="e">
        <f t="shared" si="0"/>
        <v>#REF!</v>
      </c>
      <c r="F14" s="47">
        <v>1116310.5224805214</v>
      </c>
      <c r="G14" s="44">
        <v>11318.562670874875</v>
      </c>
      <c r="H14" s="44">
        <v>0</v>
      </c>
      <c r="I14" s="44">
        <v>-11318.562670874875</v>
      </c>
      <c r="J14" s="44">
        <v>0</v>
      </c>
      <c r="K14" s="44">
        <v>17277.130057668779</v>
      </c>
      <c r="L14" s="44">
        <v>0</v>
      </c>
      <c r="M14" s="44">
        <v>-17277.130057668779</v>
      </c>
      <c r="N14" s="44">
        <v>0</v>
      </c>
      <c r="O14" s="44">
        <v>28595.692728543654</v>
      </c>
      <c r="P14" s="44">
        <f>P10-P11</f>
        <v>43537</v>
      </c>
      <c r="Q14" s="44">
        <f t="shared" si="1"/>
        <v>14941.307271456346</v>
      </c>
      <c r="R14" s="44">
        <f t="shared" si="2"/>
        <v>152.25020220105466</v>
      </c>
      <c r="S14" s="9">
        <v>454470.09126593545</v>
      </c>
      <c r="T14" s="9">
        <v>0</v>
      </c>
      <c r="U14" s="9">
        <v>-454470.09126593545</v>
      </c>
      <c r="V14" s="9">
        <v>0</v>
      </c>
      <c r="W14" s="47">
        <v>483065.7839944791</v>
      </c>
      <c r="X14" s="44">
        <f>X10-X11</f>
        <v>413796</v>
      </c>
      <c r="Y14" s="44">
        <f t="shared" ref="Y14" si="8">X14-W14</f>
        <v>-69269.783994479105</v>
      </c>
      <c r="Z14" s="44">
        <f t="shared" ref="Z14" si="9">X14/W14*100</f>
        <v>85.660382852685999</v>
      </c>
      <c r="AA14" s="9">
        <v>633244.73848604225</v>
      </c>
      <c r="AB14" s="9">
        <v>0</v>
      </c>
      <c r="AC14" s="9">
        <v>-543508.9408344999</v>
      </c>
      <c r="AD14" s="9">
        <v>0</v>
      </c>
      <c r="AE14" s="9">
        <v>1013104.7545219995</v>
      </c>
      <c r="AF14" s="9">
        <v>0</v>
      </c>
      <c r="AG14" s="9">
        <v>-1013104.7545219995</v>
      </c>
      <c r="AH14" s="19">
        <v>0</v>
      </c>
      <c r="AI14" s="13">
        <v>156430.71189489495</v>
      </c>
      <c r="AJ14" s="28">
        <v>118.26023716268786</v>
      </c>
      <c r="AK14" s="36">
        <v>1013104.7545219995</v>
      </c>
      <c r="AL14" s="31">
        <f t="shared" si="5"/>
        <v>110.18707764403062</v>
      </c>
    </row>
    <row r="15" spans="1:38" ht="25.5" customHeight="1" x14ac:dyDescent="0.25">
      <c r="A15" s="42" t="s">
        <v>25</v>
      </c>
      <c r="B15" s="43" t="s">
        <v>26</v>
      </c>
      <c r="C15" s="44">
        <v>856674.04262710456</v>
      </c>
      <c r="D15" s="45" t="e">
        <f>D14</f>
        <v>#REF!</v>
      </c>
      <c r="E15" s="46" t="e">
        <f t="shared" si="0"/>
        <v>#REF!</v>
      </c>
      <c r="F15" s="47">
        <v>1116310.5224805214</v>
      </c>
      <c r="G15" s="44">
        <v>11318.562670874875</v>
      </c>
      <c r="H15" s="44">
        <v>0</v>
      </c>
      <c r="I15" s="48">
        <v>-11318.562670874875</v>
      </c>
      <c r="J15" s="48">
        <v>0</v>
      </c>
      <c r="K15" s="44">
        <v>17277.130057668779</v>
      </c>
      <c r="L15" s="44">
        <v>0</v>
      </c>
      <c r="M15" s="48">
        <v>-17277.130057668779</v>
      </c>
      <c r="N15" s="48">
        <v>0</v>
      </c>
      <c r="O15" s="44">
        <v>28595.692728543654</v>
      </c>
      <c r="P15" s="44">
        <f>P14</f>
        <v>43537</v>
      </c>
      <c r="Q15" s="44">
        <f t="shared" si="1"/>
        <v>14941.307271456346</v>
      </c>
      <c r="R15" s="44">
        <f t="shared" si="2"/>
        <v>152.25020220105466</v>
      </c>
      <c r="S15" s="11">
        <v>454470.09126593545</v>
      </c>
      <c r="T15" s="11">
        <v>0</v>
      </c>
      <c r="U15" s="10">
        <v>-454470.09126593545</v>
      </c>
      <c r="V15" s="10">
        <v>0</v>
      </c>
      <c r="W15" s="47">
        <v>483065.7839944791</v>
      </c>
      <c r="X15" s="44">
        <f>X14</f>
        <v>413796</v>
      </c>
      <c r="Y15" s="44">
        <v>-483065.7839944791</v>
      </c>
      <c r="Z15" s="48">
        <v>0</v>
      </c>
      <c r="AA15" s="11">
        <v>633244.73848604225</v>
      </c>
      <c r="AB15" s="11">
        <v>0</v>
      </c>
      <c r="AC15" s="10">
        <v>-543508.9408344999</v>
      </c>
      <c r="AD15" s="10">
        <v>0</v>
      </c>
      <c r="AE15" s="11">
        <v>1013104.7545219995</v>
      </c>
      <c r="AF15" s="11">
        <v>0</v>
      </c>
      <c r="AG15" s="10">
        <v>-1013104.7545219995</v>
      </c>
      <c r="AH15" s="21">
        <v>0</v>
      </c>
      <c r="AI15" s="14">
        <v>156430.71189489495</v>
      </c>
      <c r="AJ15" s="26">
        <v>118.26023716268786</v>
      </c>
      <c r="AK15" s="37">
        <v>1013104.7545219995</v>
      </c>
      <c r="AL15" s="32">
        <f t="shared" si="5"/>
        <v>110.18707764403062</v>
      </c>
    </row>
    <row r="16" spans="1:38" ht="25.5" hidden="1" customHeight="1" x14ac:dyDescent="0.25">
      <c r="A16" s="42" t="s">
        <v>27</v>
      </c>
      <c r="B16" s="43" t="s">
        <v>28</v>
      </c>
      <c r="C16" s="44">
        <v>160199.00439673965</v>
      </c>
      <c r="D16" s="45" t="e">
        <f>D15*0.15</f>
        <v>#REF!</v>
      </c>
      <c r="E16" s="46" t="e">
        <f t="shared" si="0"/>
        <v>#REF!</v>
      </c>
      <c r="F16" s="47">
        <v>167446.57837207819</v>
      </c>
      <c r="G16" s="44">
        <v>1697.7844006312312</v>
      </c>
      <c r="H16" s="44">
        <v>0</v>
      </c>
      <c r="I16" s="44">
        <v>-1697.7844006312312</v>
      </c>
      <c r="J16" s="48">
        <v>0</v>
      </c>
      <c r="K16" s="44">
        <v>2591.5695086503169</v>
      </c>
      <c r="L16" s="44">
        <v>0</v>
      </c>
      <c r="M16" s="44">
        <v>-2591.5695086503169</v>
      </c>
      <c r="N16" s="48">
        <v>0</v>
      </c>
      <c r="O16" s="44">
        <v>4289.3539092815481</v>
      </c>
      <c r="P16" s="44">
        <v>0</v>
      </c>
      <c r="Q16" s="44">
        <f t="shared" si="1"/>
        <v>-4289.3539092815481</v>
      </c>
      <c r="R16" s="44">
        <f t="shared" si="2"/>
        <v>0</v>
      </c>
      <c r="S16" s="11">
        <v>68170.513689890315</v>
      </c>
      <c r="T16" s="11">
        <v>0</v>
      </c>
      <c r="U16" s="11">
        <v>-68170.513689890315</v>
      </c>
      <c r="V16" s="11">
        <v>0</v>
      </c>
      <c r="W16" s="47">
        <v>72459.867599171863</v>
      </c>
      <c r="X16" s="44">
        <v>0</v>
      </c>
      <c r="Y16" s="44">
        <f t="shared" ref="Y16:Y18" si="10">X16-W16</f>
        <v>-72459.867599171863</v>
      </c>
      <c r="Z16" s="44">
        <f t="shared" ref="Z16:Z18" si="11">X16/W16*100</f>
        <v>0</v>
      </c>
      <c r="AA16" s="11">
        <v>94986.710772906328</v>
      </c>
      <c r="AB16" s="11">
        <v>0</v>
      </c>
      <c r="AC16" s="11">
        <v>-81526.341125174979</v>
      </c>
      <c r="AD16" s="11">
        <v>0</v>
      </c>
      <c r="AE16" s="11">
        <v>151965.71317829992</v>
      </c>
      <c r="AF16" s="11">
        <v>0</v>
      </c>
      <c r="AG16" s="11">
        <v>-151965.71317829992</v>
      </c>
      <c r="AH16" s="20">
        <v>0</v>
      </c>
      <c r="AI16" s="14">
        <v>22677.460781768663</v>
      </c>
      <c r="AJ16" s="27">
        <v>17.14396014576365</v>
      </c>
      <c r="AK16" s="37">
        <v>151965.71317829992</v>
      </c>
      <c r="AL16" s="32">
        <f t="shared" si="5"/>
        <v>110.18707764403062</v>
      </c>
    </row>
    <row r="17" spans="1:38" ht="25.5" customHeight="1" x14ac:dyDescent="0.25">
      <c r="A17" s="57" t="s">
        <v>29</v>
      </c>
      <c r="B17" s="58" t="s">
        <v>30</v>
      </c>
      <c r="C17" s="59">
        <v>696475.03823036491</v>
      </c>
      <c r="D17" s="60" t="e">
        <f>D15-D16</f>
        <v>#REF!</v>
      </c>
      <c r="E17" s="61" t="e">
        <f t="shared" si="0"/>
        <v>#REF!</v>
      </c>
      <c r="F17" s="62">
        <v>948863.9441084431</v>
      </c>
      <c r="G17" s="59">
        <v>9620.7782702436434</v>
      </c>
      <c r="H17" s="59">
        <v>0</v>
      </c>
      <c r="I17" s="63">
        <v>-9620.7782702436434</v>
      </c>
      <c r="J17" s="63">
        <v>0</v>
      </c>
      <c r="K17" s="59">
        <v>14685.560549018463</v>
      </c>
      <c r="L17" s="59">
        <v>0</v>
      </c>
      <c r="M17" s="63">
        <v>-14685.560549018463</v>
      </c>
      <c r="N17" s="63">
        <v>0</v>
      </c>
      <c r="O17" s="59">
        <v>24306.338819262106</v>
      </c>
      <c r="P17" s="59">
        <f>P15-P16</f>
        <v>43537</v>
      </c>
      <c r="Q17" s="59">
        <f t="shared" si="1"/>
        <v>19230.661180737894</v>
      </c>
      <c r="R17" s="59">
        <f t="shared" si="2"/>
        <v>179.11788494241725</v>
      </c>
      <c r="S17" s="11">
        <v>386299.57757604512</v>
      </c>
      <c r="T17" s="11">
        <v>0</v>
      </c>
      <c r="U17" s="10">
        <v>-386299.57757604512</v>
      </c>
      <c r="V17" s="10">
        <v>0</v>
      </c>
      <c r="W17" s="62">
        <v>410605.91639530723</v>
      </c>
      <c r="X17" s="59">
        <f>X15-X16</f>
        <v>413796</v>
      </c>
      <c r="Y17" s="59">
        <f t="shared" si="10"/>
        <v>3190.0836046927725</v>
      </c>
      <c r="Z17" s="63">
        <f t="shared" si="11"/>
        <v>100.77692100316</v>
      </c>
      <c r="AA17" s="11">
        <v>538258.02771313593</v>
      </c>
      <c r="AB17" s="11">
        <v>0</v>
      </c>
      <c r="AC17" s="10">
        <v>-461982.59970932489</v>
      </c>
      <c r="AD17" s="10">
        <v>0</v>
      </c>
      <c r="AE17" s="11">
        <v>861139.04134369956</v>
      </c>
      <c r="AF17" s="11">
        <v>0</v>
      </c>
      <c r="AG17" s="10">
        <v>-861139.04134369956</v>
      </c>
      <c r="AH17" s="21">
        <v>0</v>
      </c>
      <c r="AI17" s="14">
        <v>164664.00311333465</v>
      </c>
      <c r="AJ17" s="26">
        <v>123.64248452201825</v>
      </c>
      <c r="AK17" s="37">
        <v>861139.04134369956</v>
      </c>
      <c r="AL17" s="32">
        <f t="shared" si="5"/>
        <v>110.18707764403062</v>
      </c>
    </row>
    <row r="18" spans="1:38" ht="25.5" customHeight="1" thickBot="1" x14ac:dyDescent="0.3">
      <c r="A18" s="49" t="s">
        <v>31</v>
      </c>
      <c r="B18" s="50" t="s">
        <v>32</v>
      </c>
      <c r="C18" s="51">
        <v>17.756018670628578</v>
      </c>
      <c r="D18" s="52" t="e">
        <f>D17/D10*100</f>
        <v>#REF!</v>
      </c>
      <c r="E18" s="53" t="e">
        <f t="shared" si="0"/>
        <v>#REF!</v>
      </c>
      <c r="F18" s="54">
        <v>10.771528483465127</v>
      </c>
      <c r="G18" s="55">
        <v>0.592047893553455</v>
      </c>
      <c r="H18" s="55" t="e">
        <v>#DIV/0!</v>
      </c>
      <c r="I18" s="55" t="e">
        <v>#DIV/0!</v>
      </c>
      <c r="J18" s="55" t="e">
        <v>#DIV/0!</v>
      </c>
      <c r="K18" s="55">
        <v>0.82088096976067426</v>
      </c>
      <c r="L18" s="55" t="e">
        <v>#DIV/0!</v>
      </c>
      <c r="M18" s="55" t="e">
        <v>#DIV/0!</v>
      </c>
      <c r="N18" s="55" t="e">
        <v>#DIV/0!</v>
      </c>
      <c r="O18" s="55">
        <v>0.71196071526836868</v>
      </c>
      <c r="P18" s="55">
        <f>P17/P10*100</f>
        <v>1.0700082849023325</v>
      </c>
      <c r="Q18" s="56">
        <f t="shared" si="1"/>
        <v>0.35804756963396378</v>
      </c>
      <c r="R18" s="44">
        <f t="shared" si="2"/>
        <v>150.29035478439289</v>
      </c>
      <c r="S18" s="12">
        <v>16.473329534159706</v>
      </c>
      <c r="T18" s="12" t="e">
        <v>#DIV/0!</v>
      </c>
      <c r="U18" s="12" t="e">
        <v>#DIV/0!</v>
      </c>
      <c r="V18" s="12" t="e">
        <v>#DIV/0!</v>
      </c>
      <c r="W18" s="54">
        <v>7.1298127521324401</v>
      </c>
      <c r="X18" s="55">
        <f>X17/X10*100</f>
        <v>6.4157442459303509</v>
      </c>
      <c r="Y18" s="55">
        <f t="shared" si="10"/>
        <v>-0.71406850620208928</v>
      </c>
      <c r="Z18" s="55">
        <f t="shared" si="11"/>
        <v>89.984750918058538</v>
      </c>
      <c r="AA18" s="12">
        <v>17.647804187315934</v>
      </c>
      <c r="AB18" s="12" t="e">
        <v>#DIV/0!</v>
      </c>
      <c r="AC18" s="12" t="e">
        <v>#DIV/0!</v>
      </c>
      <c r="AD18" s="12" t="e">
        <v>#DIV/0!</v>
      </c>
      <c r="AE18" s="12">
        <v>10.226090029019113</v>
      </c>
      <c r="AF18" s="12" t="e">
        <v>#DIV/0!</v>
      </c>
      <c r="AG18" s="12" t="e">
        <v>#DIV/0!</v>
      </c>
      <c r="AH18" s="22" t="e">
        <v>#DIV/0!</v>
      </c>
      <c r="AI18" s="17"/>
      <c r="AJ18" s="29"/>
      <c r="AK18" s="38">
        <v>10.226090029019113</v>
      </c>
      <c r="AL18" s="33">
        <f t="shared" si="5"/>
        <v>105.33379280739945</v>
      </c>
    </row>
  </sheetData>
  <mergeCells count="21">
    <mergeCell ref="AL6:AL8"/>
    <mergeCell ref="F7:F9"/>
    <mergeCell ref="G7:AH7"/>
    <mergeCell ref="AK7:AK8"/>
    <mergeCell ref="G8:J8"/>
    <mergeCell ref="K8:N8"/>
    <mergeCell ref="O8:R8"/>
    <mergeCell ref="S8:V8"/>
    <mergeCell ref="W8:Z8"/>
    <mergeCell ref="AA8:AD8"/>
    <mergeCell ref="A1:AA1"/>
    <mergeCell ref="Y5:Z5"/>
    <mergeCell ref="AI5:AJ5"/>
    <mergeCell ref="A6:A9"/>
    <mergeCell ref="B6:B9"/>
    <mergeCell ref="C6:C9"/>
    <mergeCell ref="D6:D9"/>
    <mergeCell ref="E6:E8"/>
    <mergeCell ref="F6:AH6"/>
    <mergeCell ref="AI6:AJ7"/>
    <mergeCell ref="AE8:AH8"/>
  </mergeCells>
  <printOptions horizontalCentered="1"/>
  <pageMargins left="0.11811023622047245" right="0.11811023622047245" top="0.39370078740157483" bottom="0.19685039370078741" header="0.19685039370078741" footer="0.19685039370078741"/>
  <pageSetup paperSize="9" scale="89" orientation="portrait" r:id="rId1"/>
  <headerFooter alignWithMargins="0"/>
  <colBreaks count="1" manualBreakCount="1">
    <brk id="26" max="31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БП2023 (3)</vt:lpstr>
      <vt:lpstr>'БП2023 (3)'!Область_печати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2023-11-17T06:58:56Z</cp:lastPrinted>
  <dcterms:created xsi:type="dcterms:W3CDTF">2022-03-17T11:58:11Z</dcterms:created>
  <dcterms:modified xsi:type="dcterms:W3CDTF">2023-11-18T05:22:15Z</dcterms:modified>
</cp:coreProperties>
</file>